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(2)'!$C$110</definedName>
    <definedName name="SIGN" localSheetId="0">'ДЧБ (2)'!$A$17:$E$18</definedName>
  </definedNames>
  <calcPr calcId="124519"/>
</workbook>
</file>

<file path=xl/calcChain.xml><?xml version="1.0" encoding="utf-8"?>
<calcChain xmlns="http://schemas.openxmlformats.org/spreadsheetml/2006/main">
  <c r="C66" i="2"/>
  <c r="C90"/>
  <c r="C11"/>
  <c r="C41"/>
  <c r="B41"/>
  <c r="D105"/>
  <c r="C93"/>
  <c r="D93" s="1"/>
  <c r="B93"/>
  <c r="D95"/>
  <c r="D96"/>
  <c r="D97"/>
  <c r="D98"/>
  <c r="D94"/>
  <c r="B66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67"/>
  <c r="C54"/>
  <c r="B54"/>
  <c r="B11"/>
  <c r="C104"/>
  <c r="B104"/>
  <c r="D100"/>
  <c r="D101"/>
  <c r="D102"/>
  <c r="D103"/>
  <c r="C99"/>
  <c r="B99"/>
  <c r="D55"/>
  <c r="D56"/>
  <c r="D57"/>
  <c r="D58"/>
  <c r="D59"/>
  <c r="D60"/>
  <c r="D61"/>
  <c r="D62"/>
  <c r="D63"/>
  <c r="D64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B10" l="1"/>
  <c r="D99"/>
  <c r="D104"/>
  <c r="D66"/>
  <c r="D54"/>
  <c r="D11"/>
  <c r="C10"/>
  <c r="D10" l="1"/>
</calcChain>
</file>

<file path=xl/sharedStrings.xml><?xml version="1.0" encoding="utf-8"?>
<sst xmlns="http://schemas.openxmlformats.org/spreadsheetml/2006/main" count="107" uniqueCount="92">
  <si>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</si>
  <si>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</si>
  <si>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</si>
  <si>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</si>
  <si>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</si>
  <si>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</si>
  <si>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</si>
  <si>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</si>
  <si>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</si>
  <si>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</si>
  <si>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</si>
  <si>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</si>
  <si>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</si>
  <si>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</si>
  <si>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</si>
  <si>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</si>
  <si>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</si>
  <si>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</si>
  <si>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</si>
  <si>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</si>
  <si>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</si>
  <si>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</si>
  <si>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</si>
  <si>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</si>
  <si>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</si>
  <si>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</si>
  <si>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</si>
  <si>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</si>
  <si>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</si>
  <si>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</si>
  <si>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</si>
  <si>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</si>
  <si>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</si>
  <si>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</si>
  <si>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</si>
  <si>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</si>
  <si>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</si>
  <si>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</si>
  <si>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</si>
  <si>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</si>
  <si>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</si>
  <si>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</si>
  <si>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</si>
  <si>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</si>
  <si>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</si>
  <si>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</si>
  <si>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</si>
  <si>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</si>
  <si>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</si>
  <si>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</si>
  <si>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</si>
  <si>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</si>
  <si>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</si>
  <si>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</si>
  <si>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муниципальных организаций отдыха и оздоровления детей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</si>
  <si>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</si>
  <si>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</si>
  <si>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</si>
  <si>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</si>
  <si>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</si>
  <si>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МКУ "Управление строительства ГМР"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</si>
  <si>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</si>
  <si>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</si>
  <si>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</si>
  <si>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</si>
  <si>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Межбюджетные трансферты на организацию бухгалтерского обслуживания муниципальных бюджетных учреждений культуры</t>
  </si>
  <si>
    <t>Комитет по управлению имуществом Гатчинского муниципального района</t>
  </si>
  <si>
    <t>от 2023 №</t>
  </si>
  <si>
    <t>Гатчинского муниципального района за 2022 год</t>
  </si>
  <si>
    <t>Уточненный план на 2022 год (тыс.руб.)</t>
  </si>
  <si>
    <t>Исполнение за 2022 год (тыс.руб.)</t>
  </si>
  <si>
    <t>Субсидии на мониторинг деятельности субъектов малого и среднего предпринимательства Ленинградской области (неконкурсные)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</si>
  <si>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</si>
  <si>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</si>
  <si>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</si>
  <si>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</si>
  <si>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Доходы бюджетов муниципальных районов от возврата иными организациями остатков субсидий прошлых лет</t>
  </si>
  <si>
    <t>На цели поощрения участников муниципальных управленческих команд Ленинградской области за достижение отдельных показателей деятельности органов исполнительной власти субъектов Российской Федерации для поощрения высших должностных лиц субъектов Российской Федерации и региональных и муниципальных управленческих команд в соответствии с поручениями и указаниями Президента Российской Федерации</t>
  </si>
  <si>
    <t>Межбюджетные трансферты на исполнение полномочий по муниципальному жилищному контролю</t>
  </si>
  <si>
    <t>Субсидии на создание детских технопарков "Кванториум"</t>
  </si>
  <si>
    <t>Субсидии на организацию отдыха детей в каникулярное время (неконкурсные)</t>
  </si>
  <si>
    <t>Субсидии на организацию электронного и дистанционного обучения детей-инвалидов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</si>
  <si>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</si>
  <si>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</si>
  <si>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</si>
  <si>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</si>
  <si>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</si>
  <si>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Субсидии на строительство, реконструкцию, приобретение и пристрой объектов для организации общего образования</t>
  </si>
  <si>
    <t>Субсидии на мероприятия по формированию доступной среды жизнедеятельности для инвалидов в Ленинградской области (Культура)</t>
  </si>
  <si>
    <t>Субсидии на проведение комплексных кадастровых работ (конкурсные)</t>
  </si>
  <si>
    <t>ё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</si>
  <si>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районовв т.ч.: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</si>
</sst>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10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7" fontId="5" fillId="0" borderId="1" xfId="0" applyNumberFormat="1" applyFont="1" applyFill="1" applyBorder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 applyProtection="1">
      <alignment horizontal="right" wrapText="1"/>
    </xf>
    <xf numFmtId="167" fontId="3" fillId="0" borderId="1" xfId="0" applyNumberFormat="1" applyFont="1" applyBorder="1" applyAlignment="1" applyProtection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49" fontId="8" fillId="0" borderId="1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>
      <alignment horizontal="right"/>
    </xf>
    <xf numFmtId="167" fontId="8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Fill="1" applyBorder="1"/>
    <xf numFmtId="49" fontId="8" fillId="0" borderId="2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/>
    <xf numFmtId="49" fontId="8" fillId="2" borderId="1" xfId="0" applyNumberFormat="1" applyFont="1" applyFill="1" applyBorder="1" applyAlignment="1" applyProtection="1">
      <alignment horizontal="left" vertical="center" wrapText="1"/>
    </xf>
    <xf numFmtId="167" fontId="3" fillId="0" borderId="1" xfId="0" applyNumberFormat="1" applyFont="1" applyBorder="1"/>
    <xf numFmtId="166" fontId="3" fillId="0" borderId="1" xfId="0" applyNumberFormat="1" applyFont="1" applyBorder="1"/>
    <xf numFmtId="167" fontId="8" fillId="0" borderId="1" xfId="0" applyNumberFormat="1" applyFont="1" applyBorder="1"/>
    <xf numFmtId="166" fontId="8" fillId="0" borderId="1" xfId="0" applyNumberFormat="1" applyFont="1" applyBorder="1"/>
    <xf numFmtId="49" fontId="3" fillId="0" borderId="1" xfId="0" applyNumberFormat="1" applyFont="1" applyBorder="1" applyAlignment="1" applyProtection="1">
      <alignment horizontal="left" wrapText="1"/>
    </xf>
    <xf numFmtId="167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165" fontId="9" fillId="0" borderId="1" xfId="0" applyNumberFormat="1" applyFont="1" applyBorder="1" applyAlignment="1" applyProtection="1">
      <alignment horizontal="left" vertical="center" wrapText="1"/>
    </xf>
    <xf numFmtId="167" fontId="9" fillId="0" borderId="1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05"/>
  <sheetViews>
    <sheetView showGridLines="0" tabSelected="1" workbookViewId="0">
      <selection activeCell="H77" sqref="H77"/>
    </sheetView>
  </sheetViews>
  <sheetFormatPr defaultRowHeight="12.75" outlineLevelRow="1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>
      <c r="A1" s="8"/>
      <c r="B1" s="8"/>
      <c r="C1" s="8"/>
      <c r="D1" s="9" t="s">
        <v>3</v>
      </c>
      <c r="E1" s="2"/>
      <c r="F1" s="3"/>
      <c r="G1" s="3"/>
    </row>
    <row r="2" spans="1:7" ht="15.75">
      <c r="A2" s="8"/>
      <c r="B2" s="8"/>
      <c r="C2" s="43" t="s">
        <v>4</v>
      </c>
      <c r="D2" s="44"/>
      <c r="E2" s="2"/>
      <c r="F2" s="3"/>
      <c r="G2" s="3"/>
    </row>
    <row r="3" spans="1:7" ht="15.75">
      <c r="A3" s="7"/>
      <c r="B3" s="45" t="s">
        <v>5</v>
      </c>
      <c r="C3" s="44"/>
      <c r="D3" s="44"/>
      <c r="E3" s="4"/>
      <c r="F3" s="4"/>
      <c r="G3" s="4"/>
    </row>
    <row r="4" spans="1:7" ht="15.75">
      <c r="A4" s="46" t="s">
        <v>67</v>
      </c>
      <c r="B4" s="46"/>
      <c r="C4" s="46"/>
      <c r="D4" s="46"/>
    </row>
    <row r="5" spans="1:7">
      <c r="A5" s="40"/>
      <c r="B5" s="40"/>
      <c r="C5" s="40"/>
    </row>
    <row r="6" spans="1:7" ht="18.75">
      <c r="A6" s="41" t="s">
        <v>0</v>
      </c>
      <c r="B6" s="41"/>
      <c r="C6" s="41"/>
      <c r="D6" s="42"/>
    </row>
    <row r="7" spans="1:7" ht="18.75">
      <c r="A7" s="41" t="s">
        <v>68</v>
      </c>
      <c r="B7" s="41"/>
      <c r="C7" s="41"/>
      <c r="D7" s="42"/>
    </row>
    <row r="8" spans="1:7">
      <c r="A8" s="5"/>
      <c r="B8" s="5"/>
      <c r="C8" s="5"/>
      <c r="D8" s="5"/>
      <c r="E8" s="5"/>
      <c r="F8" s="5"/>
      <c r="G8" s="5"/>
    </row>
    <row r="9" spans="1:7" s="6" customFormat="1" ht="47.25">
      <c r="A9" s="10" t="s">
        <v>2</v>
      </c>
      <c r="B9" s="10" t="s">
        <v>69</v>
      </c>
      <c r="C9" s="10" t="s">
        <v>70</v>
      </c>
      <c r="D9" s="10" t="s">
        <v>1</v>
      </c>
      <c r="E9" s="13"/>
      <c r="F9" s="13"/>
    </row>
    <row r="10" spans="1:7" ht="15.75">
      <c r="A10" s="14" t="s">
        <v>6</v>
      </c>
      <c r="B10" s="18">
        <f>SUM(B11+B54+B66+B93+B99+B104)</f>
        <v>5237915.0999999996</v>
      </c>
      <c r="C10" s="20">
        <f>SUM(C11+C54+C66+C93+C99+C104)</f>
        <v>5146275.7</v>
      </c>
      <c r="D10" s="22">
        <f>SUM(C10/B10*100)</f>
        <v>98.250460378786983</v>
      </c>
    </row>
    <row r="11" spans="1:7" ht="15.75" outlineLevel="1">
      <c r="A11" s="15" t="s">
        <v>7</v>
      </c>
      <c r="B11" s="26">
        <f>SUM(B12:B53)</f>
        <v>312658.90000000002</v>
      </c>
      <c r="C11" s="27">
        <f>SUM(C12:C41)</f>
        <v>291687.10000000009</v>
      </c>
      <c r="D11" s="28">
        <f>SUM(C11/B11*100)</f>
        <v>93.292434662822671</v>
      </c>
    </row>
    <row r="12" spans="1:7" ht="47.25" outlineLevel="1">
      <c r="A12" s="11" t="s">
        <v>10</v>
      </c>
      <c r="B12" s="21">
        <v>13024.6</v>
      </c>
      <c r="C12" s="21">
        <v>10960.7</v>
      </c>
      <c r="D12" s="23">
        <f t="shared" ref="D12:D39" si="0">SUM(C12/B12*100)</f>
        <v>84.153831979484977</v>
      </c>
    </row>
    <row r="13" spans="1:7" ht="31.5" outlineLevel="1">
      <c r="A13" s="11" t="s">
        <v>71</v>
      </c>
      <c r="B13" s="21">
        <v>638.70000000000005</v>
      </c>
      <c r="C13" s="21">
        <v>638.70000000000005</v>
      </c>
      <c r="D13" s="23">
        <f t="shared" si="0"/>
        <v>100</v>
      </c>
    </row>
    <row r="14" spans="1:7" ht="78.75" outlineLevel="1">
      <c r="A14" s="12" t="s">
        <v>72</v>
      </c>
      <c r="B14" s="21">
        <v>2186</v>
      </c>
      <c r="C14" s="21">
        <v>2186</v>
      </c>
      <c r="D14" s="23">
        <f t="shared" si="0"/>
        <v>100</v>
      </c>
    </row>
    <row r="15" spans="1:7" ht="47.25" outlineLevel="1">
      <c r="A15" s="11" t="s">
        <v>11</v>
      </c>
      <c r="B15" s="21">
        <v>636.29999999999995</v>
      </c>
      <c r="C15" s="21">
        <v>636.29999999999995</v>
      </c>
      <c r="D15" s="23">
        <f t="shared" si="0"/>
        <v>100</v>
      </c>
    </row>
    <row r="16" spans="1:7" ht="31.5" outlineLevel="1">
      <c r="A16" s="11" t="s">
        <v>12</v>
      </c>
      <c r="B16" s="21">
        <v>25710</v>
      </c>
      <c r="C16" s="21">
        <v>25709.8</v>
      </c>
      <c r="D16" s="23">
        <f t="shared" si="0"/>
        <v>99.999222092570989</v>
      </c>
    </row>
    <row r="17" spans="1:4" ht="31.5" outlineLevel="1">
      <c r="A17" s="11" t="s">
        <v>13</v>
      </c>
      <c r="B17" s="21">
        <v>1050.9000000000001</v>
      </c>
      <c r="C17" s="21">
        <v>1050.9000000000001</v>
      </c>
      <c r="D17" s="23">
        <f t="shared" si="0"/>
        <v>100</v>
      </c>
    </row>
    <row r="18" spans="1:4" ht="110.25" outlineLevel="1">
      <c r="A18" s="12" t="s">
        <v>14</v>
      </c>
      <c r="B18" s="21">
        <v>1913.8</v>
      </c>
      <c r="C18" s="21">
        <v>1819.2</v>
      </c>
      <c r="D18" s="23">
        <f t="shared" si="0"/>
        <v>95.056954749712617</v>
      </c>
    </row>
    <row r="19" spans="1:4" ht="47.25" outlineLevel="1">
      <c r="A19" s="11" t="s">
        <v>15</v>
      </c>
      <c r="B19" s="21">
        <v>161.19999999999999</v>
      </c>
      <c r="C19" s="21">
        <v>57.3</v>
      </c>
      <c r="D19" s="23">
        <f t="shared" si="0"/>
        <v>35.545905707196027</v>
      </c>
    </row>
    <row r="20" spans="1:4" ht="157.5" outlineLevel="1">
      <c r="A20" s="12" t="s">
        <v>16</v>
      </c>
      <c r="B20" s="21">
        <v>5305</v>
      </c>
      <c r="C20" s="21">
        <v>4254.3999999999996</v>
      </c>
      <c r="D20" s="23">
        <f t="shared" si="0"/>
        <v>80.196041470311016</v>
      </c>
    </row>
    <row r="21" spans="1:4" ht="47.25" outlineLevel="1">
      <c r="A21" s="11" t="s">
        <v>17</v>
      </c>
      <c r="B21" s="21">
        <v>692</v>
      </c>
      <c r="C21" s="21">
        <v>394.5</v>
      </c>
      <c r="D21" s="23">
        <f t="shared" si="0"/>
        <v>57.00867052023122</v>
      </c>
    </row>
    <row r="22" spans="1:4" ht="47.25" outlineLevel="1">
      <c r="A22" s="11" t="s">
        <v>18</v>
      </c>
      <c r="B22" s="21">
        <v>1469</v>
      </c>
      <c r="C22" s="21">
        <v>1469</v>
      </c>
      <c r="D22" s="23">
        <f t="shared" si="0"/>
        <v>100</v>
      </c>
    </row>
    <row r="23" spans="1:4" ht="63" outlineLevel="1">
      <c r="A23" s="11" t="s">
        <v>19</v>
      </c>
      <c r="B23" s="21">
        <v>6534.4</v>
      </c>
      <c r="C23" s="21">
        <v>6534.4</v>
      </c>
      <c r="D23" s="23">
        <f t="shared" si="0"/>
        <v>100</v>
      </c>
    </row>
    <row r="24" spans="1:4" ht="47.25" outlineLevel="1">
      <c r="A24" s="11" t="s">
        <v>20</v>
      </c>
      <c r="B24" s="21">
        <v>852.9</v>
      </c>
      <c r="C24" s="21">
        <v>852.9</v>
      </c>
      <c r="D24" s="23">
        <f t="shared" si="0"/>
        <v>100</v>
      </c>
    </row>
    <row r="25" spans="1:4" ht="47.25" outlineLevel="1">
      <c r="A25" s="11" t="s">
        <v>21</v>
      </c>
      <c r="B25" s="21">
        <v>2298</v>
      </c>
      <c r="C25" s="21">
        <v>2298</v>
      </c>
      <c r="D25" s="23">
        <f t="shared" si="0"/>
        <v>100</v>
      </c>
    </row>
    <row r="26" spans="1:4" ht="63" outlineLevel="1">
      <c r="A26" s="11" t="s">
        <v>22</v>
      </c>
      <c r="B26" s="21">
        <v>16218</v>
      </c>
      <c r="C26" s="21">
        <v>16218</v>
      </c>
      <c r="D26" s="23">
        <f t="shared" si="0"/>
        <v>100</v>
      </c>
    </row>
    <row r="27" spans="1:4" ht="31.5" outlineLevel="1">
      <c r="A27" s="11" t="s">
        <v>23</v>
      </c>
      <c r="B27" s="21">
        <v>1560.6</v>
      </c>
      <c r="C27" s="21">
        <v>1560.6</v>
      </c>
      <c r="D27" s="23">
        <f t="shared" si="0"/>
        <v>100</v>
      </c>
    </row>
    <row r="28" spans="1:4" ht="47.25" outlineLevel="1">
      <c r="A28" s="11" t="s">
        <v>24</v>
      </c>
      <c r="B28" s="21">
        <v>3567.3</v>
      </c>
      <c r="C28" s="21">
        <v>3567.3</v>
      </c>
      <c r="D28" s="23">
        <f t="shared" si="0"/>
        <v>100</v>
      </c>
    </row>
    <row r="29" spans="1:4" ht="47.25" outlineLevel="1">
      <c r="A29" s="11" t="s">
        <v>25</v>
      </c>
      <c r="B29" s="21">
        <v>228.8</v>
      </c>
      <c r="C29" s="21">
        <v>185.7</v>
      </c>
      <c r="D29" s="23">
        <f t="shared" si="0"/>
        <v>81.162587412587399</v>
      </c>
    </row>
    <row r="30" spans="1:4" ht="47.25" outlineLevel="1">
      <c r="A30" s="11" t="s">
        <v>26</v>
      </c>
      <c r="B30" s="21">
        <v>418.4</v>
      </c>
      <c r="C30" s="21">
        <v>418.4</v>
      </c>
      <c r="D30" s="23">
        <f t="shared" si="0"/>
        <v>100</v>
      </c>
    </row>
    <row r="31" spans="1:4" ht="31.5" outlineLevel="1">
      <c r="A31" s="11" t="s">
        <v>27</v>
      </c>
      <c r="B31" s="21">
        <v>40832.400000000001</v>
      </c>
      <c r="C31" s="21">
        <v>39530.5</v>
      </c>
      <c r="D31" s="23">
        <f t="shared" si="0"/>
        <v>96.811600591686982</v>
      </c>
    </row>
    <row r="32" spans="1:4" ht="47.25" outlineLevel="1">
      <c r="A32" s="11" t="s">
        <v>28</v>
      </c>
      <c r="B32" s="21">
        <v>74553</v>
      </c>
      <c r="C32" s="21">
        <v>70711</v>
      </c>
      <c r="D32" s="23">
        <f t="shared" si="0"/>
        <v>94.846619183667997</v>
      </c>
    </row>
    <row r="33" spans="1:9" ht="47.25" outlineLevel="1">
      <c r="A33" s="11" t="s">
        <v>73</v>
      </c>
      <c r="B33" s="21">
        <v>5475.7</v>
      </c>
      <c r="C33" s="21">
        <v>5475.7</v>
      </c>
      <c r="D33" s="23">
        <f t="shared" si="0"/>
        <v>100</v>
      </c>
    </row>
    <row r="34" spans="1:9" ht="47.25" outlineLevel="1">
      <c r="A34" s="11" t="s">
        <v>29</v>
      </c>
      <c r="B34" s="21">
        <v>88812.5</v>
      </c>
      <c r="C34" s="21">
        <v>88215.4</v>
      </c>
      <c r="D34" s="23">
        <f t="shared" si="0"/>
        <v>99.327684729064032</v>
      </c>
    </row>
    <row r="35" spans="1:9" ht="47.25" outlineLevel="1">
      <c r="A35" s="11" t="s">
        <v>30</v>
      </c>
      <c r="B35" s="21">
        <v>464.4</v>
      </c>
      <c r="C35" s="21">
        <v>464.4</v>
      </c>
      <c r="D35" s="23">
        <f t="shared" si="0"/>
        <v>100</v>
      </c>
    </row>
    <row r="36" spans="1:9" ht="47.25" outlineLevel="1">
      <c r="A36" s="11" t="s">
        <v>74</v>
      </c>
      <c r="B36" s="21">
        <v>2265</v>
      </c>
      <c r="C36" s="21">
        <v>0</v>
      </c>
      <c r="D36" s="23">
        <f t="shared" si="0"/>
        <v>0</v>
      </c>
    </row>
    <row r="37" spans="1:9" ht="63" outlineLevel="1">
      <c r="A37" s="11" t="s">
        <v>75</v>
      </c>
      <c r="B37" s="21">
        <v>4575.6000000000004</v>
      </c>
      <c r="C37" s="21">
        <v>0</v>
      </c>
      <c r="D37" s="23">
        <f t="shared" si="0"/>
        <v>0</v>
      </c>
    </row>
    <row r="38" spans="1:9" ht="47.25" outlineLevel="1">
      <c r="A38" s="11" t="s">
        <v>31</v>
      </c>
      <c r="B38" s="21">
        <v>9133.5</v>
      </c>
      <c r="C38" s="21">
        <v>9133.5</v>
      </c>
      <c r="D38" s="23">
        <f t="shared" si="0"/>
        <v>100</v>
      </c>
    </row>
    <row r="39" spans="1:9" ht="63" outlineLevel="1">
      <c r="A39" s="11" t="s">
        <v>32</v>
      </c>
      <c r="B39" s="21">
        <v>2080.9</v>
      </c>
      <c r="C39" s="21">
        <v>2080.9</v>
      </c>
      <c r="D39" s="23">
        <f t="shared" si="0"/>
        <v>100</v>
      </c>
    </row>
    <row r="40" spans="1:9" ht="31.5" outlineLevel="1">
      <c r="A40" s="12" t="s">
        <v>76</v>
      </c>
      <c r="B40" s="21">
        <v>0</v>
      </c>
      <c r="C40" s="21">
        <v>131.19999999999999</v>
      </c>
      <c r="D40" s="23"/>
    </row>
    <row r="41" spans="1:9" ht="47.25" outlineLevel="1">
      <c r="A41" s="47" t="s">
        <v>91</v>
      </c>
      <c r="B41" s="48">
        <f>SUM(B42:B53)</f>
        <v>0</v>
      </c>
      <c r="C41" s="48">
        <f>SUM(C42:C53)</f>
        <v>-4867.6000000000004</v>
      </c>
      <c r="D41" s="23"/>
    </row>
    <row r="42" spans="1:9" ht="47.25" outlineLevel="1">
      <c r="A42" s="11" t="s">
        <v>30</v>
      </c>
      <c r="B42" s="21">
        <v>0</v>
      </c>
      <c r="C42" s="21">
        <v>-149.4</v>
      </c>
      <c r="D42" s="23"/>
      <c r="I42" s="1" t="s">
        <v>90</v>
      </c>
    </row>
    <row r="43" spans="1:9" ht="78.75" outlineLevel="1">
      <c r="A43" s="12" t="s">
        <v>72</v>
      </c>
      <c r="B43" s="21">
        <v>0</v>
      </c>
      <c r="C43" s="21">
        <v>-188.9</v>
      </c>
      <c r="D43" s="23"/>
    </row>
    <row r="44" spans="1:9" ht="47.25" outlineLevel="1">
      <c r="A44" s="11" t="s">
        <v>9</v>
      </c>
      <c r="B44" s="21">
        <v>0</v>
      </c>
      <c r="C44" s="21">
        <v>-996.4</v>
      </c>
      <c r="D44" s="23"/>
    </row>
    <row r="45" spans="1:9" ht="31.5" outlineLevel="1">
      <c r="A45" s="11" t="s">
        <v>12</v>
      </c>
      <c r="B45" s="21">
        <v>0</v>
      </c>
      <c r="C45" s="21">
        <v>-1713.2</v>
      </c>
      <c r="D45" s="23"/>
    </row>
    <row r="46" spans="1:9" ht="47.25" outlineLevel="1">
      <c r="A46" s="11" t="s">
        <v>28</v>
      </c>
      <c r="B46" s="21">
        <v>0</v>
      </c>
      <c r="C46" s="21">
        <v>-944.5</v>
      </c>
      <c r="D46" s="23"/>
    </row>
    <row r="47" spans="1:9" ht="110.25" outlineLevel="1">
      <c r="A47" s="12" t="s">
        <v>14</v>
      </c>
      <c r="B47" s="21">
        <v>0</v>
      </c>
      <c r="C47" s="21">
        <v>-14.4</v>
      </c>
      <c r="D47" s="23"/>
    </row>
    <row r="48" spans="1:9" ht="157.5" outlineLevel="1">
      <c r="A48" s="12" t="s">
        <v>16</v>
      </c>
      <c r="B48" s="21">
        <v>0</v>
      </c>
      <c r="C48" s="21">
        <v>-181.5</v>
      </c>
      <c r="D48" s="23"/>
    </row>
    <row r="49" spans="1:4" ht="47.25" outlineLevel="1">
      <c r="A49" s="11" t="s">
        <v>18</v>
      </c>
      <c r="B49" s="21">
        <v>0</v>
      </c>
      <c r="C49" s="21">
        <v>-444.1</v>
      </c>
      <c r="D49" s="23"/>
    </row>
    <row r="50" spans="1:4" ht="63" outlineLevel="1">
      <c r="A50" s="11" t="s">
        <v>19</v>
      </c>
      <c r="B50" s="21">
        <v>0</v>
      </c>
      <c r="C50" s="21">
        <v>-186.5</v>
      </c>
      <c r="D50" s="23"/>
    </row>
    <row r="51" spans="1:4" ht="63" outlineLevel="1">
      <c r="A51" s="11" t="s">
        <v>22</v>
      </c>
      <c r="B51" s="21">
        <v>0</v>
      </c>
      <c r="C51" s="21">
        <v>-42.7</v>
      </c>
      <c r="D51" s="23"/>
    </row>
    <row r="52" spans="1:4" ht="47.25" outlineLevel="1">
      <c r="A52" s="11" t="s">
        <v>24</v>
      </c>
      <c r="B52" s="21">
        <v>0</v>
      </c>
      <c r="C52" s="21">
        <v>-3</v>
      </c>
      <c r="D52" s="23"/>
    </row>
    <row r="53" spans="1:4" ht="47.25" outlineLevel="1">
      <c r="A53" s="11" t="s">
        <v>25</v>
      </c>
      <c r="B53" s="21">
        <v>0</v>
      </c>
      <c r="C53" s="21">
        <v>-3</v>
      </c>
      <c r="D53" s="23"/>
    </row>
    <row r="54" spans="1:4" ht="15.75" outlineLevel="1">
      <c r="A54" s="25" t="s">
        <v>33</v>
      </c>
      <c r="B54" s="29">
        <f>SUM(B55:B65)</f>
        <v>544133.50000000012</v>
      </c>
      <c r="C54" s="29">
        <f>SUM(C55:C65)</f>
        <v>545502.20000000007</v>
      </c>
      <c r="D54" s="28">
        <f>SUM(C54/B54*100)</f>
        <v>100.25153753628476</v>
      </c>
    </row>
    <row r="55" spans="1:4" ht="15.75" outlineLevel="1">
      <c r="A55" s="11" t="s">
        <v>34</v>
      </c>
      <c r="B55" s="21">
        <v>251936.6</v>
      </c>
      <c r="C55" s="21">
        <v>251936.6</v>
      </c>
      <c r="D55" s="23">
        <f t="shared" ref="D55:D64" si="1">SUM(C55/B55*100)</f>
        <v>100</v>
      </c>
    </row>
    <row r="56" spans="1:4" ht="31.5" outlineLevel="1">
      <c r="A56" s="11" t="s">
        <v>35</v>
      </c>
      <c r="B56" s="21">
        <v>17880</v>
      </c>
      <c r="C56" s="21">
        <v>17878.5</v>
      </c>
      <c r="D56" s="23">
        <f t="shared" si="1"/>
        <v>99.991610738255034</v>
      </c>
    </row>
    <row r="57" spans="1:4" ht="63" outlineLevel="1">
      <c r="A57" s="11" t="s">
        <v>36</v>
      </c>
      <c r="B57" s="21">
        <v>261556.7</v>
      </c>
      <c r="C57" s="21">
        <v>261556.7</v>
      </c>
      <c r="D57" s="23">
        <f t="shared" si="1"/>
        <v>100</v>
      </c>
    </row>
    <row r="58" spans="1:4" ht="31.5" outlineLevel="1">
      <c r="A58" s="11" t="s">
        <v>78</v>
      </c>
      <c r="B58" s="21">
        <v>2047.9</v>
      </c>
      <c r="C58" s="21">
        <v>2047.9</v>
      </c>
      <c r="D58" s="23">
        <f t="shared" si="1"/>
        <v>100</v>
      </c>
    </row>
    <row r="59" spans="1:4" ht="31.5">
      <c r="A59" s="11" t="s">
        <v>37</v>
      </c>
      <c r="B59" s="21">
        <v>2657.8</v>
      </c>
      <c r="C59" s="21">
        <v>2657.8</v>
      </c>
      <c r="D59" s="23">
        <f t="shared" si="1"/>
        <v>100</v>
      </c>
    </row>
    <row r="60" spans="1:4" ht="31.5" outlineLevel="1">
      <c r="A60" s="11" t="s">
        <v>38</v>
      </c>
      <c r="B60" s="21">
        <v>1083.3</v>
      </c>
      <c r="C60" s="21">
        <v>1083.3</v>
      </c>
      <c r="D60" s="23">
        <f t="shared" si="1"/>
        <v>100</v>
      </c>
    </row>
    <row r="61" spans="1:4" ht="31.5" outlineLevel="1">
      <c r="A61" s="11" t="s">
        <v>39</v>
      </c>
      <c r="B61" s="21">
        <v>2275.1</v>
      </c>
      <c r="C61" s="21">
        <v>2275.1</v>
      </c>
      <c r="D61" s="23">
        <f t="shared" si="1"/>
        <v>100</v>
      </c>
    </row>
    <row r="62" spans="1:4" ht="31.5" outlineLevel="1">
      <c r="A62" s="11" t="s">
        <v>40</v>
      </c>
      <c r="B62" s="21">
        <v>2727.6</v>
      </c>
      <c r="C62" s="21">
        <v>2727.6</v>
      </c>
      <c r="D62" s="23">
        <f t="shared" si="1"/>
        <v>100</v>
      </c>
    </row>
    <row r="63" spans="1:4" ht="31.5" outlineLevel="1">
      <c r="A63" s="11" t="s">
        <v>41</v>
      </c>
      <c r="B63" s="21">
        <v>1818.5</v>
      </c>
      <c r="C63" s="21">
        <v>1818.5</v>
      </c>
      <c r="D63" s="23">
        <f t="shared" si="1"/>
        <v>100</v>
      </c>
    </row>
    <row r="64" spans="1:4" ht="94.5" outlineLevel="1">
      <c r="A64" s="12" t="s">
        <v>77</v>
      </c>
      <c r="B64" s="21">
        <v>150</v>
      </c>
      <c r="C64" s="21">
        <v>150</v>
      </c>
      <c r="D64" s="23">
        <f t="shared" si="1"/>
        <v>100</v>
      </c>
    </row>
    <row r="65" spans="1:5" ht="47.25" outlineLevel="1">
      <c r="A65" s="16" t="s">
        <v>42</v>
      </c>
      <c r="B65" s="21">
        <v>0</v>
      </c>
      <c r="C65" s="21">
        <v>1370.2</v>
      </c>
      <c r="D65" s="23"/>
    </row>
    <row r="66" spans="1:5" ht="15.75" outlineLevel="1">
      <c r="A66" s="30" t="s">
        <v>43</v>
      </c>
      <c r="B66" s="31">
        <f>SUM(B67:B92)</f>
        <v>3691431.7999999993</v>
      </c>
      <c r="C66" s="31">
        <f>SUM(C67:C90)</f>
        <v>3657042.4</v>
      </c>
      <c r="D66" s="28">
        <f>SUM(C66/B66*100)</f>
        <v>99.068399421601143</v>
      </c>
    </row>
    <row r="67" spans="1:5" ht="47.25" outlineLevel="1">
      <c r="A67" s="37" t="s">
        <v>44</v>
      </c>
      <c r="B67" s="21">
        <v>5853.5</v>
      </c>
      <c r="C67" s="21">
        <v>5853.5</v>
      </c>
      <c r="D67" s="23">
        <f>SUM(C67/B67*100)</f>
        <v>100</v>
      </c>
      <c r="E67" s="24"/>
    </row>
    <row r="68" spans="1:5" ht="63" outlineLevel="1">
      <c r="A68" s="37" t="s">
        <v>45</v>
      </c>
      <c r="B68" s="21">
        <v>1564.9</v>
      </c>
      <c r="C68" s="21">
        <v>1564.9</v>
      </c>
      <c r="D68" s="23">
        <f t="shared" ref="D68:D89" si="2">SUM(C68/B68*100)</f>
        <v>100</v>
      </c>
    </row>
    <row r="69" spans="1:5" ht="15.75" outlineLevel="1">
      <c r="A69" s="37" t="s">
        <v>79</v>
      </c>
      <c r="B69" s="21">
        <v>21293.5</v>
      </c>
      <c r="C69" s="21">
        <v>21293.5</v>
      </c>
      <c r="D69" s="23">
        <f t="shared" si="2"/>
        <v>100</v>
      </c>
    </row>
    <row r="70" spans="1:5" ht="31.5" outlineLevel="1">
      <c r="A70" s="37" t="s">
        <v>46</v>
      </c>
      <c r="B70" s="21">
        <v>6340.3</v>
      </c>
      <c r="C70" s="21">
        <v>6340.3</v>
      </c>
      <c r="D70" s="23">
        <f t="shared" si="2"/>
        <v>100</v>
      </c>
    </row>
    <row r="71" spans="1:5" ht="31.5" outlineLevel="1">
      <c r="A71" s="37" t="s">
        <v>47</v>
      </c>
      <c r="B71" s="21">
        <v>4229.8</v>
      </c>
      <c r="C71" s="21">
        <v>4229.8</v>
      </c>
      <c r="D71" s="23">
        <f t="shared" si="2"/>
        <v>100</v>
      </c>
    </row>
    <row r="72" spans="1:5" ht="31.5" outlineLevel="1">
      <c r="A72" s="37" t="s">
        <v>48</v>
      </c>
      <c r="B72" s="21">
        <v>16364.4</v>
      </c>
      <c r="C72" s="21">
        <v>16364.4</v>
      </c>
      <c r="D72" s="23">
        <f t="shared" si="2"/>
        <v>100</v>
      </c>
    </row>
    <row r="73" spans="1:5" ht="31.5" outlineLevel="1">
      <c r="A73" s="37" t="s">
        <v>49</v>
      </c>
      <c r="B73" s="21">
        <v>3201.9</v>
      </c>
      <c r="C73" s="21">
        <v>3201.9</v>
      </c>
      <c r="D73" s="23">
        <f t="shared" si="2"/>
        <v>100</v>
      </c>
    </row>
    <row r="74" spans="1:5" ht="31.5" outlineLevel="1">
      <c r="A74" s="37" t="s">
        <v>50</v>
      </c>
      <c r="B74" s="21">
        <v>720</v>
      </c>
      <c r="C74" s="21">
        <v>720</v>
      </c>
      <c r="D74" s="23">
        <f t="shared" si="2"/>
        <v>100</v>
      </c>
    </row>
    <row r="75" spans="1:5" ht="15.75" outlineLevel="1">
      <c r="A75" s="37" t="s">
        <v>51</v>
      </c>
      <c r="B75" s="21">
        <v>4179.3999999999996</v>
      </c>
      <c r="C75" s="21">
        <v>4179.3999999999996</v>
      </c>
      <c r="D75" s="23">
        <f t="shared" si="2"/>
        <v>100</v>
      </c>
    </row>
    <row r="76" spans="1:5" ht="31.5" outlineLevel="1">
      <c r="A76" s="37" t="s">
        <v>80</v>
      </c>
      <c r="B76" s="21">
        <v>12110.4</v>
      </c>
      <c r="C76" s="21">
        <v>12110.4</v>
      </c>
      <c r="D76" s="23">
        <f t="shared" si="2"/>
        <v>100</v>
      </c>
    </row>
    <row r="77" spans="1:5" ht="31.5" outlineLevel="1">
      <c r="A77" s="37" t="s">
        <v>81</v>
      </c>
      <c r="B77" s="21">
        <v>270</v>
      </c>
      <c r="C77" s="21">
        <v>270</v>
      </c>
      <c r="D77" s="23">
        <f t="shared" si="2"/>
        <v>100</v>
      </c>
    </row>
    <row r="78" spans="1:5" ht="31.5" outlineLevel="1">
      <c r="A78" s="37" t="s">
        <v>53</v>
      </c>
      <c r="B78" s="21">
        <v>45436</v>
      </c>
      <c r="C78" s="21">
        <v>34421.4</v>
      </c>
      <c r="D78" s="23">
        <f t="shared" si="2"/>
        <v>75.757989259617929</v>
      </c>
    </row>
    <row r="79" spans="1:5" ht="31.5" outlineLevel="1">
      <c r="A79" s="37" t="s">
        <v>54</v>
      </c>
      <c r="B79" s="21">
        <v>23524.799999999999</v>
      </c>
      <c r="C79" s="21">
        <v>23524.799999999999</v>
      </c>
      <c r="D79" s="23">
        <f t="shared" si="2"/>
        <v>100</v>
      </c>
    </row>
    <row r="80" spans="1:5" ht="31.5" outlineLevel="1">
      <c r="A80" s="37" t="s">
        <v>55</v>
      </c>
      <c r="B80" s="21">
        <v>1502122.3</v>
      </c>
      <c r="C80" s="21">
        <v>1502122.3</v>
      </c>
      <c r="D80" s="23">
        <f t="shared" si="2"/>
        <v>100</v>
      </c>
    </row>
    <row r="81" spans="1:7" ht="63" outlineLevel="1">
      <c r="A81" s="37" t="s">
        <v>56</v>
      </c>
      <c r="B81" s="21">
        <v>20460</v>
      </c>
      <c r="C81" s="21">
        <v>18959.5</v>
      </c>
      <c r="D81" s="23">
        <f t="shared" si="2"/>
        <v>92.666177908113383</v>
      </c>
    </row>
    <row r="82" spans="1:7" ht="63" outlineLevel="1">
      <c r="A82" s="37" t="s">
        <v>57</v>
      </c>
      <c r="B82" s="21">
        <v>1658984.9</v>
      </c>
      <c r="C82" s="21">
        <v>1658984.9</v>
      </c>
      <c r="D82" s="23">
        <f t="shared" si="2"/>
        <v>100</v>
      </c>
    </row>
    <row r="83" spans="1:7" ht="94.5" outlineLevel="1">
      <c r="A83" s="39" t="s">
        <v>58</v>
      </c>
      <c r="B83" s="21">
        <v>87543.4</v>
      </c>
      <c r="C83" s="21">
        <v>79720.2</v>
      </c>
      <c r="D83" s="23">
        <f t="shared" si="2"/>
        <v>91.063632438310606</v>
      </c>
    </row>
    <row r="84" spans="1:7" ht="47.25" outlineLevel="1">
      <c r="A84" s="37" t="s">
        <v>82</v>
      </c>
      <c r="B84" s="21">
        <v>14677.9</v>
      </c>
      <c r="C84" s="21">
        <v>14677.9</v>
      </c>
      <c r="D84" s="23">
        <f t="shared" si="2"/>
        <v>100</v>
      </c>
    </row>
    <row r="85" spans="1:7" ht="47.25" outlineLevel="1">
      <c r="A85" s="37" t="s">
        <v>83</v>
      </c>
      <c r="B85" s="21">
        <v>32648.400000000001</v>
      </c>
      <c r="C85" s="21">
        <v>32648.400000000001</v>
      </c>
      <c r="D85" s="23">
        <f t="shared" si="2"/>
        <v>100</v>
      </c>
      <c r="G85" s="19"/>
    </row>
    <row r="86" spans="1:7" ht="47.25" outlineLevel="1">
      <c r="A86" s="37" t="s">
        <v>84</v>
      </c>
      <c r="B86" s="21">
        <v>47809.4</v>
      </c>
      <c r="C86" s="21">
        <v>35927.9</v>
      </c>
      <c r="D86" s="23">
        <f t="shared" si="2"/>
        <v>75.148192614841435</v>
      </c>
    </row>
    <row r="87" spans="1:7" ht="47.25" outlineLevel="1">
      <c r="A87" s="37" t="s">
        <v>59</v>
      </c>
      <c r="B87" s="21">
        <v>65914.399999999994</v>
      </c>
      <c r="C87" s="21">
        <v>65914.399999999994</v>
      </c>
      <c r="D87" s="23">
        <f t="shared" si="2"/>
        <v>100</v>
      </c>
    </row>
    <row r="88" spans="1:7" ht="63" outlineLevel="1">
      <c r="A88" s="37" t="s">
        <v>85</v>
      </c>
      <c r="B88" s="21">
        <v>112209</v>
      </c>
      <c r="C88" s="21">
        <v>112209</v>
      </c>
      <c r="D88" s="23">
        <f t="shared" si="2"/>
        <v>100</v>
      </c>
    </row>
    <row r="89" spans="1:7" ht="63" outlineLevel="1">
      <c r="A89" s="39" t="s">
        <v>86</v>
      </c>
      <c r="B89" s="21">
        <v>3973.2</v>
      </c>
      <c r="C89" s="21">
        <v>3973.2</v>
      </c>
      <c r="D89" s="23">
        <f t="shared" si="2"/>
        <v>100</v>
      </c>
    </row>
    <row r="90" spans="1:7" ht="47.25" outlineLevel="1">
      <c r="A90" s="47" t="s">
        <v>91</v>
      </c>
      <c r="B90" s="48"/>
      <c r="C90" s="48">
        <f>SUM(C91:C92)</f>
        <v>-2169.6</v>
      </c>
      <c r="D90" s="23"/>
    </row>
    <row r="91" spans="1:7" ht="31.5" outlineLevel="1">
      <c r="A91" s="37" t="s">
        <v>53</v>
      </c>
      <c r="B91" s="21">
        <v>0</v>
      </c>
      <c r="C91" s="21">
        <v>-1688.4</v>
      </c>
      <c r="D91" s="23"/>
    </row>
    <row r="92" spans="1:7" ht="94.5" outlineLevel="1">
      <c r="A92" s="39" t="s">
        <v>58</v>
      </c>
      <c r="B92" s="21">
        <v>0</v>
      </c>
      <c r="C92" s="21">
        <v>-481.2</v>
      </c>
      <c r="D92" s="23"/>
    </row>
    <row r="93" spans="1:7" ht="15.75" outlineLevel="1">
      <c r="A93" s="32" t="s">
        <v>60</v>
      </c>
      <c r="B93" s="29">
        <f>SUM(B94:B98)</f>
        <v>670668.19999999995</v>
      </c>
      <c r="C93" s="27">
        <f>SUM(C94:C98)</f>
        <v>633282.30000000005</v>
      </c>
      <c r="D93" s="28">
        <f>SUM(C93/B93*100)</f>
        <v>94.425574374929383</v>
      </c>
    </row>
    <row r="94" spans="1:7" ht="31.5" outlineLevel="1">
      <c r="A94" s="11" t="s">
        <v>8</v>
      </c>
      <c r="B94" s="21">
        <v>193499</v>
      </c>
      <c r="C94" s="21">
        <v>193499</v>
      </c>
      <c r="D94" s="23">
        <f>SUM(C94/B94*100)</f>
        <v>100</v>
      </c>
    </row>
    <row r="95" spans="1:7" ht="31.5" outlineLevel="1">
      <c r="A95" s="11" t="s">
        <v>61</v>
      </c>
      <c r="B95" s="21">
        <v>122860.4</v>
      </c>
      <c r="C95" s="21">
        <v>122860.4</v>
      </c>
      <c r="D95" s="23">
        <f t="shared" ref="D95:D98" si="3">SUM(C95/B95*100)</f>
        <v>100</v>
      </c>
    </row>
    <row r="96" spans="1:7" ht="47.25" outlineLevel="1">
      <c r="A96" s="11" t="s">
        <v>9</v>
      </c>
      <c r="B96" s="21">
        <v>95286.3</v>
      </c>
      <c r="C96" s="21">
        <v>57900.4</v>
      </c>
      <c r="D96" s="23">
        <f t="shared" si="3"/>
        <v>60.764663965333945</v>
      </c>
    </row>
    <row r="97" spans="1:4" ht="31.5" outlineLevel="1">
      <c r="A97" s="11" t="s">
        <v>87</v>
      </c>
      <c r="B97" s="21">
        <v>27200</v>
      </c>
      <c r="C97" s="21">
        <v>27200</v>
      </c>
      <c r="D97" s="23">
        <f t="shared" si="3"/>
        <v>100</v>
      </c>
    </row>
    <row r="98" spans="1:4" ht="15.75" outlineLevel="1">
      <c r="A98" s="11" t="s">
        <v>52</v>
      </c>
      <c r="B98" s="38">
        <v>231822.5</v>
      </c>
      <c r="C98" s="38">
        <v>231822.5</v>
      </c>
      <c r="D98" s="23">
        <f t="shared" si="3"/>
        <v>100</v>
      </c>
    </row>
    <row r="99" spans="1:4" ht="15.75" outlineLevel="1">
      <c r="A99" s="17" t="s">
        <v>62</v>
      </c>
      <c r="B99" s="35">
        <f>SUM(B100:B103)</f>
        <v>18761.7</v>
      </c>
      <c r="C99" s="35">
        <f>SUM(C100:C103)</f>
        <v>18761.7</v>
      </c>
      <c r="D99" s="36">
        <f>SUM(C99/B99*100)</f>
        <v>100</v>
      </c>
    </row>
    <row r="100" spans="1:4" ht="63" outlineLevel="1">
      <c r="A100" s="12" t="s">
        <v>63</v>
      </c>
      <c r="B100" s="21">
        <v>2813.9</v>
      </c>
      <c r="C100" s="21">
        <v>2813.9</v>
      </c>
      <c r="D100" s="34">
        <f t="shared" ref="D100:D103" si="4">SUM(C100/B100*100)</f>
        <v>100</v>
      </c>
    </row>
    <row r="101" spans="1:4" ht="31.5" outlineLevel="1">
      <c r="A101" s="11" t="s">
        <v>88</v>
      </c>
      <c r="B101" s="21">
        <v>495</v>
      </c>
      <c r="C101" s="21">
        <v>495</v>
      </c>
      <c r="D101" s="34">
        <f t="shared" si="4"/>
        <v>100</v>
      </c>
    </row>
    <row r="102" spans="1:4" ht="31.5" outlineLevel="1">
      <c r="A102" s="11" t="s">
        <v>64</v>
      </c>
      <c r="B102" s="21">
        <v>9608.2000000000007</v>
      </c>
      <c r="C102" s="21">
        <v>9608.2000000000007</v>
      </c>
      <c r="D102" s="34">
        <f t="shared" si="4"/>
        <v>100</v>
      </c>
    </row>
    <row r="103" spans="1:4" ht="31.5" outlineLevel="1">
      <c r="A103" s="11" t="s">
        <v>65</v>
      </c>
      <c r="B103" s="21">
        <v>5844.6</v>
      </c>
      <c r="C103" s="21">
        <v>5844.6</v>
      </c>
      <c r="D103" s="34">
        <f t="shared" si="4"/>
        <v>100</v>
      </c>
    </row>
    <row r="104" spans="1:4" ht="20.25" customHeight="1" outlineLevel="1">
      <c r="A104" s="17" t="s">
        <v>66</v>
      </c>
      <c r="B104" s="35">
        <f>SUM(B105:B105)</f>
        <v>261</v>
      </c>
      <c r="C104" s="35">
        <f>SUM(C105:C105)</f>
        <v>0</v>
      </c>
      <c r="D104" s="35">
        <f>SUM(C104/B104*100)</f>
        <v>0</v>
      </c>
    </row>
    <row r="105" spans="1:4" ht="15.75" outlineLevel="1">
      <c r="A105" s="11" t="s">
        <v>89</v>
      </c>
      <c r="B105" s="38">
        <v>261</v>
      </c>
      <c r="C105" s="38">
        <v>0</v>
      </c>
      <c r="D105" s="33">
        <f t="shared" ref="D105" si="5">SUM(C105/B105*100)</f>
        <v>0</v>
      </c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45niv</cp:lastModifiedBy>
  <cp:lastPrinted>2021-03-24T12:04:16Z</cp:lastPrinted>
  <dcterms:created xsi:type="dcterms:W3CDTF">2019-03-26T09:43:43Z</dcterms:created>
  <dcterms:modified xsi:type="dcterms:W3CDTF">2023-03-13T09:17:05Z</dcterms:modified>
</cp:coreProperties>
</file>