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Елизаветин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Бюджет!$J$42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6" i="1" l="1"/>
  <c r="D34" i="1"/>
  <c r="C34" i="1"/>
  <c r="E34" i="1"/>
  <c r="E35" i="1"/>
  <c r="D32" i="1"/>
  <c r="C32" i="1"/>
  <c r="D30" i="1"/>
  <c r="C30" i="1"/>
  <c r="D27" i="1"/>
  <c r="C27" i="1"/>
  <c r="D22" i="1"/>
  <c r="C22" i="1"/>
  <c r="D19" i="1"/>
  <c r="C19" i="1"/>
  <c r="D17" i="1"/>
  <c r="C17" i="1"/>
  <c r="E16" i="1"/>
  <c r="D15" i="1"/>
  <c r="C15" i="1"/>
  <c r="E10" i="1"/>
  <c r="E11" i="1"/>
  <c r="E12" i="1"/>
  <c r="E13" i="1"/>
  <c r="E14" i="1"/>
  <c r="E18" i="1"/>
  <c r="E20" i="1"/>
  <c r="E21" i="1"/>
  <c r="E23" i="1"/>
  <c r="E24" i="1"/>
  <c r="E25" i="1"/>
  <c r="E26" i="1"/>
  <c r="E28" i="1"/>
  <c r="E29" i="1"/>
  <c r="E31" i="1"/>
  <c r="E33" i="1"/>
  <c r="D9" i="1"/>
  <c r="D36" i="1" s="1"/>
  <c r="C9" i="1"/>
  <c r="E36" i="1" l="1"/>
  <c r="E9" i="1"/>
  <c r="E30" i="1"/>
  <c r="E27" i="1"/>
  <c r="E32" i="1"/>
  <c r="E17" i="1"/>
  <c r="E22" i="1"/>
  <c r="E15" i="1"/>
  <c r="E19" i="1"/>
</calcChain>
</file>

<file path=xl/sharedStrings.xml><?xml version="1.0" encoding="utf-8"?>
<sst xmlns="http://schemas.openxmlformats.org/spreadsheetml/2006/main" count="65" uniqueCount="65">
  <si>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</si>
  <si>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</si>
  <si>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</si>
  <si>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</si>
  <si>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</si>
  <si>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</si>
  <si>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</si>
  <si>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</si>
  <si>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</si>
  <si>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</si>
  <si>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</si>
  <si>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</si>
  <si>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</si>
  <si>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</si>
  <si>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</si>
  <si>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</si>
  <si>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</si>
  <si>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</si>
  <si>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</si>
  <si>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</si>
  <si>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</si>
  <si>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</si>
  <si>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</si>
  <si>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</si>
  <si>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</si>
  <si>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</si>
  <si>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</si>
  <si>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</si>
  <si>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</si>
  <si>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</si>
  <si>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</si>
  <si>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</si>
  <si>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</si>
  <si>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</si>
  <si>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</si>
  <si>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</si>
  <si>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</si>
  <si>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</si>
  <si>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</si>
  <si>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</si>
  <si>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</si>
  <si>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</si>
  <si>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</si>
  <si>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</si>
  <si>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</si>
  <si>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</si>
  <si>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</si>
  <si>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</si>
  <si>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</si>
  <si>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</si>
  <si>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</si>
  <si>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</si>
  <si>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</si>
  <si>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</si>
  <si>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Елизаветинского сельского поселения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</si>
  <si>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0107</t>
  </si>
  <si>
    <t>Обеспечение проведения выборов и референдумов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</si>
  <si>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</si>
  <si>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</si>
  <si>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</si>
  <si>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</si>
  <si>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</si>
  <si>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</si>
  <si>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Другие вопросы в области жилищно-коммунального хозяйства</t>
  </si>
  <si>
    <t>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</si>
</sst>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/>
    </xf>
    <xf numFmtId="49" fontId="2" fillId="0" borderId="1" xfId="0" applyNumberFormat="1" applyFont="1" applyFill="1" applyBorder="1" applyAlignment="1" applyProtection="1">
      <alignment horizontal="center"/>
    </xf>
    <xf numFmtId="166" fontId="2" fillId="0" borderId="1" xfId="0" applyNumberFormat="1" applyFont="1" applyFill="1" applyBorder="1" applyAlignment="1" applyProtection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6"/>
  <sheetViews>
    <sheetView showGridLines="0" tabSelected="1" workbookViewId="0">
      <selection activeCell="A9" sqref="A9"/>
    </sheetView>
  </sheetViews>
  <sheetFormatPr defaultRowHeight="12.75" customHeight="1" outlineLevelRow="2" x14ac:dyDescent="0.25"/>
  <cols>
    <col min="1" max="1" width="44.85546875" style="3" customWidth="1"/>
    <col min="2" max="2" width="13.5703125" style="3" customWidth="1"/>
    <col min="3" max="3" width="15.5703125" style="3" customWidth="1"/>
    <col min="4" max="4" width="15.85546875" style="3" customWidth="1"/>
    <col min="5" max="5" width="14.28515625" style="3" customWidth="1"/>
    <col min="6" max="6" width="9.1406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10" ht="15.75" x14ac:dyDescent="0.25">
      <c r="B1" s="1"/>
      <c r="D1" s="1"/>
      <c r="E1" s="2" t="s">
        <v>53</v>
      </c>
      <c r="F1" s="1"/>
      <c r="G1" s="1"/>
      <c r="H1" s="1"/>
      <c r="I1" s="1"/>
      <c r="J1" s="1"/>
    </row>
    <row r="2" spans="1:10" ht="15.75" x14ac:dyDescent="0.25">
      <c r="A2" s="1"/>
      <c r="B2" s="1"/>
      <c r="D2" s="1"/>
      <c r="E2" s="2" t="s">
        <v>47</v>
      </c>
      <c r="F2" s="1"/>
      <c r="G2" s="1"/>
      <c r="H2" s="1"/>
      <c r="I2" s="1"/>
      <c r="J2" s="1"/>
    </row>
    <row r="3" spans="1:10" ht="15.75" x14ac:dyDescent="0.25">
      <c r="A3" s="4"/>
      <c r="D3" s="1"/>
      <c r="E3" s="2" t="s">
        <v>52</v>
      </c>
      <c r="F3" s="4"/>
      <c r="G3" s="4"/>
      <c r="H3" s="4"/>
      <c r="I3" s="4"/>
      <c r="J3" s="4"/>
    </row>
    <row r="4" spans="1:10" ht="12" customHeight="1" x14ac:dyDescent="0.25">
      <c r="A4" s="4"/>
      <c r="B4" s="5"/>
      <c r="C4" s="25" t="s">
        <v>49</v>
      </c>
      <c r="D4" s="25"/>
      <c r="E4" s="25"/>
      <c r="F4" s="4"/>
      <c r="G4" s="6"/>
      <c r="H4" s="6"/>
      <c r="I4" s="4"/>
      <c r="J4" s="4"/>
    </row>
    <row r="5" spans="1:10" ht="12" customHeight="1" x14ac:dyDescent="0.25">
      <c r="B5" s="7"/>
      <c r="C5" s="7"/>
      <c r="D5" s="7"/>
      <c r="E5" s="7"/>
      <c r="F5" s="7"/>
      <c r="G5" s="7"/>
      <c r="H5" s="7"/>
      <c r="I5" s="8"/>
      <c r="J5" s="8"/>
    </row>
    <row r="6" spans="1:10" ht="15" customHeight="1" x14ac:dyDescent="0.25">
      <c r="A6" s="23" t="s">
        <v>54</v>
      </c>
      <c r="B6" s="23"/>
      <c r="C6" s="23"/>
      <c r="D6" s="23"/>
      <c r="E6" s="23"/>
      <c r="F6" s="9"/>
      <c r="G6" s="9"/>
    </row>
    <row r="7" spans="1:10" ht="34.5" customHeight="1" x14ac:dyDescent="0.25">
      <c r="A7" s="24"/>
      <c r="B7" s="24"/>
      <c r="C7" s="24"/>
      <c r="D7" s="24"/>
      <c r="E7" s="24"/>
      <c r="G7" s="9"/>
    </row>
    <row r="8" spans="1:10" ht="64.5" customHeight="1" x14ac:dyDescent="0.25">
      <c r="A8" s="10" t="s">
        <v>0</v>
      </c>
      <c r="B8" s="10" t="s">
        <v>46</v>
      </c>
      <c r="C8" s="10" t="s">
        <v>50</v>
      </c>
      <c r="D8" s="10" t="s">
        <v>51</v>
      </c>
      <c r="E8" s="11" t="s">
        <v>48</v>
      </c>
    </row>
    <row r="9" spans="1:10" ht="24" customHeight="1" x14ac:dyDescent="0.25">
      <c r="A9" s="12" t="s">
        <v>2</v>
      </c>
      <c r="B9" s="13" t="s">
        <v>1</v>
      </c>
      <c r="C9" s="14">
        <f>C10+C11+C12+C13+C14</f>
        <v>19492.989999999998</v>
      </c>
      <c r="D9" s="14">
        <f>D10+D11+D12+D13+D14</f>
        <v>19135.099999999999</v>
      </c>
      <c r="E9" s="22">
        <f>D9*100/C9</f>
        <v>98.164006650595937</v>
      </c>
    </row>
    <row r="10" spans="1:10" ht="78.75" outlineLevel="2" x14ac:dyDescent="0.25">
      <c r="A10" s="16" t="s">
        <v>4</v>
      </c>
      <c r="B10" s="17" t="s">
        <v>3</v>
      </c>
      <c r="C10" s="18">
        <v>17444.080000000002</v>
      </c>
      <c r="D10" s="18">
        <v>17289.38</v>
      </c>
      <c r="E10" s="15">
        <f t="shared" ref="E10:E36" si="0">D10*100/C10</f>
        <v>99.113166185892283</v>
      </c>
    </row>
    <row r="11" spans="1:10" ht="63" outlineLevel="2" x14ac:dyDescent="0.25">
      <c r="A11" s="16" t="s">
        <v>6</v>
      </c>
      <c r="B11" s="17" t="s">
        <v>5</v>
      </c>
      <c r="C11" s="18">
        <v>311.26</v>
      </c>
      <c r="D11" s="18">
        <v>311.26</v>
      </c>
      <c r="E11" s="15">
        <f t="shared" si="0"/>
        <v>100</v>
      </c>
    </row>
    <row r="12" spans="1:10" ht="31.5" outlineLevel="2" x14ac:dyDescent="0.25">
      <c r="A12" s="16" t="s">
        <v>56</v>
      </c>
      <c r="B12" s="17" t="s">
        <v>55</v>
      </c>
      <c r="C12" s="18">
        <v>113.25</v>
      </c>
      <c r="D12" s="18">
        <v>113.25</v>
      </c>
      <c r="E12" s="15">
        <f t="shared" si="0"/>
        <v>100</v>
      </c>
    </row>
    <row r="13" spans="1:10" ht="15.75" outlineLevel="2" x14ac:dyDescent="0.25">
      <c r="A13" s="16" t="s">
        <v>8</v>
      </c>
      <c r="B13" s="17" t="s">
        <v>7</v>
      </c>
      <c r="C13" s="18">
        <v>151.1</v>
      </c>
      <c r="D13" s="18">
        <v>0</v>
      </c>
      <c r="E13" s="15">
        <f t="shared" si="0"/>
        <v>0</v>
      </c>
    </row>
    <row r="14" spans="1:10" ht="15.75" outlineLevel="2" x14ac:dyDescent="0.25">
      <c r="A14" s="16" t="s">
        <v>10</v>
      </c>
      <c r="B14" s="17" t="s">
        <v>9</v>
      </c>
      <c r="C14" s="18">
        <v>1473.3</v>
      </c>
      <c r="D14" s="18">
        <v>1421.21</v>
      </c>
      <c r="E14" s="15">
        <f t="shared" si="0"/>
        <v>96.46439964705084</v>
      </c>
    </row>
    <row r="15" spans="1:10" ht="15.75" outlineLevel="2" x14ac:dyDescent="0.25">
      <c r="A15" s="12" t="s">
        <v>57</v>
      </c>
      <c r="B15" s="13" t="s">
        <v>58</v>
      </c>
      <c r="C15" s="14">
        <f>C16</f>
        <v>346.4</v>
      </c>
      <c r="D15" s="14">
        <f>D16</f>
        <v>346.4</v>
      </c>
      <c r="E15" s="22">
        <f t="shared" si="0"/>
        <v>100</v>
      </c>
    </row>
    <row r="16" spans="1:10" ht="31.5" outlineLevel="2" x14ac:dyDescent="0.25">
      <c r="A16" s="16" t="s">
        <v>59</v>
      </c>
      <c r="B16" s="17" t="s">
        <v>60</v>
      </c>
      <c r="C16" s="18">
        <v>346.4</v>
      </c>
      <c r="D16" s="18">
        <v>346.4</v>
      </c>
      <c r="E16" s="15">
        <f t="shared" si="0"/>
        <v>100</v>
      </c>
    </row>
    <row r="17" spans="1:5" ht="47.25" x14ac:dyDescent="0.25">
      <c r="A17" s="12" t="s">
        <v>12</v>
      </c>
      <c r="B17" s="13" t="s">
        <v>11</v>
      </c>
      <c r="C17" s="14">
        <f>C18</f>
        <v>498</v>
      </c>
      <c r="D17" s="14">
        <f>D18</f>
        <v>497</v>
      </c>
      <c r="E17" s="22">
        <f t="shared" si="0"/>
        <v>99.799196787148588</v>
      </c>
    </row>
    <row r="18" spans="1:5" ht="47.25" outlineLevel="2" x14ac:dyDescent="0.25">
      <c r="A18" s="16" t="s">
        <v>14</v>
      </c>
      <c r="B18" s="17" t="s">
        <v>13</v>
      </c>
      <c r="C18" s="18">
        <v>498</v>
      </c>
      <c r="D18" s="18">
        <v>497</v>
      </c>
      <c r="E18" s="15">
        <f t="shared" si="0"/>
        <v>99.799196787148588</v>
      </c>
    </row>
    <row r="19" spans="1:5" ht="18" customHeight="1" x14ac:dyDescent="0.25">
      <c r="A19" s="12" t="s">
        <v>16</v>
      </c>
      <c r="B19" s="13" t="s">
        <v>15</v>
      </c>
      <c r="C19" s="14">
        <f>C20+C21</f>
        <v>25206.41</v>
      </c>
      <c r="D19" s="14">
        <f>D20+D21</f>
        <v>25206.22</v>
      </c>
      <c r="E19" s="22">
        <f t="shared" si="0"/>
        <v>99.999246223480455</v>
      </c>
    </row>
    <row r="20" spans="1:5" ht="15.75" outlineLevel="2" x14ac:dyDescent="0.25">
      <c r="A20" s="16" t="s">
        <v>18</v>
      </c>
      <c r="B20" s="17" t="s">
        <v>17</v>
      </c>
      <c r="C20" s="18">
        <v>25196.41</v>
      </c>
      <c r="D20" s="18">
        <v>25196.22</v>
      </c>
      <c r="E20" s="15">
        <f t="shared" si="0"/>
        <v>99.999245924320178</v>
      </c>
    </row>
    <row r="21" spans="1:5" ht="31.5" outlineLevel="2" x14ac:dyDescent="0.25">
      <c r="A21" s="16" t="s">
        <v>20</v>
      </c>
      <c r="B21" s="17" t="s">
        <v>19</v>
      </c>
      <c r="C21" s="18">
        <v>10</v>
      </c>
      <c r="D21" s="18">
        <v>10</v>
      </c>
      <c r="E21" s="15">
        <f t="shared" si="0"/>
        <v>100</v>
      </c>
    </row>
    <row r="22" spans="1:5" ht="31.5" x14ac:dyDescent="0.25">
      <c r="A22" s="12" t="s">
        <v>22</v>
      </c>
      <c r="B22" s="13" t="s">
        <v>21</v>
      </c>
      <c r="C22" s="14">
        <f>C23+C24+C25+C26</f>
        <v>79213.240000000005</v>
      </c>
      <c r="D22" s="14">
        <f>D23+D24+D25+D26</f>
        <v>78948.149999999994</v>
      </c>
      <c r="E22" s="22">
        <f t="shared" si="0"/>
        <v>99.665346348665935</v>
      </c>
    </row>
    <row r="23" spans="1:5" ht="15.75" outlineLevel="2" x14ac:dyDescent="0.25">
      <c r="A23" s="16" t="s">
        <v>24</v>
      </c>
      <c r="B23" s="17" t="s">
        <v>23</v>
      </c>
      <c r="C23" s="18">
        <v>5045.91</v>
      </c>
      <c r="D23" s="18">
        <v>5038.6099999999997</v>
      </c>
      <c r="E23" s="15">
        <f t="shared" si="0"/>
        <v>99.855328374862012</v>
      </c>
    </row>
    <row r="24" spans="1:5" ht="15.75" outlineLevel="2" x14ac:dyDescent="0.25">
      <c r="A24" s="16" t="s">
        <v>26</v>
      </c>
      <c r="B24" s="17" t="s">
        <v>25</v>
      </c>
      <c r="C24" s="18">
        <v>29844.99</v>
      </c>
      <c r="D24" s="18">
        <v>29794.52</v>
      </c>
      <c r="E24" s="15">
        <f t="shared" si="0"/>
        <v>99.830892890230487</v>
      </c>
    </row>
    <row r="25" spans="1:5" ht="15.75" x14ac:dyDescent="0.25">
      <c r="A25" s="16" t="s">
        <v>61</v>
      </c>
      <c r="B25" s="17" t="s">
        <v>62</v>
      </c>
      <c r="C25" s="18">
        <v>28230.92</v>
      </c>
      <c r="D25" s="18">
        <v>28094.97</v>
      </c>
      <c r="E25" s="15">
        <f t="shared" si="0"/>
        <v>99.518435814348251</v>
      </c>
    </row>
    <row r="26" spans="1:5" ht="31.5" outlineLevel="2" x14ac:dyDescent="0.25">
      <c r="A26" s="16" t="s">
        <v>63</v>
      </c>
      <c r="B26" s="17" t="s">
        <v>64</v>
      </c>
      <c r="C26" s="18">
        <v>16091.42</v>
      </c>
      <c r="D26" s="18">
        <v>16020.05</v>
      </c>
      <c r="E26" s="15">
        <f t="shared" si="0"/>
        <v>99.556471709768317</v>
      </c>
    </row>
    <row r="27" spans="1:5" ht="15.75" x14ac:dyDescent="0.25">
      <c r="A27" s="12" t="s">
        <v>28</v>
      </c>
      <c r="B27" s="13" t="s">
        <v>27</v>
      </c>
      <c r="C27" s="14">
        <f>C28+C29</f>
        <v>628.80999999999995</v>
      </c>
      <c r="D27" s="14">
        <f>D28+D29</f>
        <v>620.79</v>
      </c>
      <c r="E27" s="22">
        <f t="shared" si="0"/>
        <v>98.724574990855757</v>
      </c>
    </row>
    <row r="28" spans="1:5" ht="39.75" customHeight="1" outlineLevel="2" x14ac:dyDescent="0.25">
      <c r="A28" s="16" t="s">
        <v>30</v>
      </c>
      <c r="B28" s="17" t="s">
        <v>29</v>
      </c>
      <c r="C28" s="18">
        <v>51</v>
      </c>
      <c r="D28" s="18">
        <v>43</v>
      </c>
      <c r="E28" s="15">
        <f t="shared" si="0"/>
        <v>84.313725490196077</v>
      </c>
    </row>
    <row r="29" spans="1:5" ht="15.75" outlineLevel="2" x14ac:dyDescent="0.25">
      <c r="A29" s="16" t="s">
        <v>32</v>
      </c>
      <c r="B29" s="17" t="s">
        <v>31</v>
      </c>
      <c r="C29" s="18">
        <v>577.80999999999995</v>
      </c>
      <c r="D29" s="18">
        <v>577.79</v>
      </c>
      <c r="E29" s="15">
        <f t="shared" si="0"/>
        <v>99.996538654575048</v>
      </c>
    </row>
    <row r="30" spans="1:5" ht="15.75" x14ac:dyDescent="0.25">
      <c r="A30" s="12" t="s">
        <v>34</v>
      </c>
      <c r="B30" s="13" t="s">
        <v>33</v>
      </c>
      <c r="C30" s="14">
        <f>C31</f>
        <v>24392.73</v>
      </c>
      <c r="D30" s="14">
        <f>D31</f>
        <v>24383.15</v>
      </c>
      <c r="E30" s="15">
        <f t="shared" si="0"/>
        <v>99.960726003198502</v>
      </c>
    </row>
    <row r="31" spans="1:5" ht="15.75" outlineLevel="2" x14ac:dyDescent="0.25">
      <c r="A31" s="16" t="s">
        <v>36</v>
      </c>
      <c r="B31" s="17" t="s">
        <v>35</v>
      </c>
      <c r="C31" s="18">
        <v>24392.73</v>
      </c>
      <c r="D31" s="18">
        <v>24383.15</v>
      </c>
      <c r="E31" s="15">
        <f t="shared" si="0"/>
        <v>99.960726003198502</v>
      </c>
    </row>
    <row r="32" spans="1:5" ht="15.75" x14ac:dyDescent="0.25">
      <c r="A32" s="12" t="s">
        <v>38</v>
      </c>
      <c r="B32" s="13" t="s">
        <v>37</v>
      </c>
      <c r="C32" s="14">
        <f>C33</f>
        <v>1107.6300000000001</v>
      </c>
      <c r="D32" s="14">
        <f>D33</f>
        <v>1107.6300000000001</v>
      </c>
      <c r="E32" s="22">
        <f t="shared" si="0"/>
        <v>100</v>
      </c>
    </row>
    <row r="33" spans="1:5" ht="15.75" outlineLevel="2" x14ac:dyDescent="0.25">
      <c r="A33" s="16" t="s">
        <v>40</v>
      </c>
      <c r="B33" s="17" t="s">
        <v>39</v>
      </c>
      <c r="C33" s="18">
        <v>1107.6300000000001</v>
      </c>
      <c r="D33" s="18">
        <v>1107.6300000000001</v>
      </c>
      <c r="E33" s="15">
        <f t="shared" si="0"/>
        <v>100</v>
      </c>
    </row>
    <row r="34" spans="1:5" ht="17.25" customHeight="1" x14ac:dyDescent="0.25">
      <c r="A34" s="12" t="s">
        <v>42</v>
      </c>
      <c r="B34" s="13" t="s">
        <v>41</v>
      </c>
      <c r="C34" s="14">
        <f>C35</f>
        <v>120</v>
      </c>
      <c r="D34" s="14">
        <f>D35</f>
        <v>119.9</v>
      </c>
      <c r="E34" s="15">
        <f t="shared" si="0"/>
        <v>99.916666666666671</v>
      </c>
    </row>
    <row r="35" spans="1:5" ht="15.75" outlineLevel="2" x14ac:dyDescent="0.25">
      <c r="A35" s="16" t="s">
        <v>44</v>
      </c>
      <c r="B35" s="17" t="s">
        <v>43</v>
      </c>
      <c r="C35" s="18">
        <v>120</v>
      </c>
      <c r="D35" s="18">
        <v>119.9</v>
      </c>
      <c r="E35" s="15">
        <f t="shared" si="0"/>
        <v>99.916666666666671</v>
      </c>
    </row>
    <row r="36" spans="1:5" ht="15.75" x14ac:dyDescent="0.25">
      <c r="A36" s="19" t="s">
        <v>45</v>
      </c>
      <c r="B36" s="20"/>
      <c r="C36" s="21">
        <f>C9+C15+C17+C19+C22+C27+C30+C32+C34</f>
        <v>151006.21000000002</v>
      </c>
      <c r="D36" s="21">
        <f>D9+D15+D17+D19+D22+D27+D30+D32+D34</f>
        <v>150364.34</v>
      </c>
      <c r="E36" s="22">
        <f t="shared" si="0"/>
        <v>99.574938010827495</v>
      </c>
    </row>
  </sheetData>
  <mergeCells count="2">
    <mergeCell ref="A6:E7"/>
    <mergeCell ref="C4:E4"/>
  </mergeCells>
  <pageMargins left="0.74803149606299213" right="0.35433070866141736" top="0.98425196850393704" bottom="0.98425196850393704" header="0.51181102362204722" footer="0.51181102362204722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2025-03-18T06:54:18Z</cp:lastPrinted>
  <dcterms:created xsi:type="dcterms:W3CDTF">2024-03-05T07:51:16Z</dcterms:created>
  <dcterms:modified xsi:type="dcterms:W3CDTF">2025-03-18T06:55:17Z</dcterms:modified>
</cp:coreProperties>
</file>