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6 Пудомягское СП\"/>
    </mc:Choice>
  </mc:AlternateContent>
  <xr:revisionPtr revIDLastSave="0" documentId="13_ncr:1_{89C35D00-5D72-4944-AE11-613B6503D5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D33" i="1" l="1"/>
  <c r="C33" i="1"/>
  <c r="E34" i="1"/>
  <c r="D31" i="1"/>
  <c r="C31" i="1"/>
  <c r="D29" i="1"/>
  <c r="C29" i="1"/>
  <c r="D26" i="1"/>
  <c r="C26" i="1"/>
  <c r="E25" i="1"/>
  <c r="D22" i="1"/>
  <c r="C22" i="1"/>
  <c r="E24" i="1"/>
  <c r="E27" i="1"/>
  <c r="E28" i="1"/>
  <c r="E30" i="1"/>
  <c r="E32" i="1"/>
  <c r="C19" i="1"/>
  <c r="D19" i="1"/>
  <c r="E20" i="1"/>
  <c r="E21" i="1"/>
  <c r="E23" i="1"/>
  <c r="D17" i="1"/>
  <c r="C17" i="1"/>
  <c r="E18" i="1"/>
  <c r="E16" i="1"/>
  <c r="D15" i="1"/>
  <c r="C15" i="1"/>
  <c r="D9" i="1"/>
  <c r="C9" i="1"/>
  <c r="E14" i="1"/>
  <c r="E13" i="1"/>
  <c r="E12" i="1"/>
  <c r="E11" i="1"/>
  <c r="E10" i="1"/>
  <c r="D35" i="1" l="1"/>
  <c r="C35" i="1"/>
  <c r="E33" i="1"/>
  <c r="E31" i="1"/>
  <c r="E35" i="1"/>
  <c r="E26" i="1"/>
  <c r="E29" i="1"/>
  <c r="E19" i="1"/>
  <c r="E15" i="1"/>
  <c r="E17" i="1"/>
  <c r="E22" i="1"/>
  <c r="E9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<sst xmlns="http://schemas.openxmlformats.org/spreadsheetml/2006/main" count="63" uniqueCount="63">
  <si>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</si>
  <si>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</si>
  <si>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</si>
  <si>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</si>
  <si>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</si>
  <si>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</si>
  <si>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</si>
  <si>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</si>
  <si>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</si>
  <si>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</si>
  <si>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</si>
  <si>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</si>
  <si>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</si>
  <si>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</si>
  <si>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</si>
  <si>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</si>
  <si>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</si>
  <si>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</si>
  <si>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</si>
  <si>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</si>
  <si>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</si>
  <si>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</si>
  <si>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</si>
  <si>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</si>
  <si>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</si>
  <si>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</si>
  <si>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</si>
  <si>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</si>
  <si>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</si>
  <si>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</si>
  <si>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</si>
  <si>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</si>
  <si>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</si>
  <si>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</si>
  <si>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</si>
  <si>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</si>
  <si>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</si>
  <si>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</si>
  <si>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</si>
  <si>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</si>
  <si>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</si>
  <si>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</si>
  <si>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1101</t>
  </si>
  <si>
    <t>Физическая культура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</si>
  <si>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</si>
  <si>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</si>
  <si>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</si>
  <si>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</si>
  <si>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</si>
  <si>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</si>
  <si>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</si>
  <si>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</si>
  <si>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Пудомягского сельского поселения по разделам и подразделам  за 2024 год</t>
  </si>
  <si>
    <t>Иные межбюджетные трансферты</t>
  </si>
  <si>
    <t>Обеспечение проведения выборов и референдумов</t>
  </si>
  <si>
    <t>0107</t>
  </si>
  <si>
    <t>0200</t>
  </si>
  <si>
    <t>Осуществление первичного воинского учета на территориях, где отсутствуютвоенные комиссариаты</t>
  </si>
  <si>
    <t>0203</t>
  </si>
  <si>
    <t>НАЦИОНАЛЬНАЯ ОБОРОНА</t>
  </si>
  <si>
    <t>0503</t>
  </si>
  <si>
    <t>Благоустройство</t>
  </si>
  <si>
    <t xml:space="preserve">                                   от 25.04. 2025 № 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</si>
</sst>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35"/>
  <sheetViews>
    <sheetView showGridLines="0" tabSelected="1" workbookViewId="0">
      <selection activeCell="C4" sqref="C4:E4"/>
    </sheetView>
  </sheetViews>
  <sheetFormatPr defaultColWidth="9.140625" defaultRowHeight="12.75" customHeight="1" outlineLevelRow="2" x14ac:dyDescent="0.25"/>
  <cols>
    <col min="1" max="1" width="45.7109375" style="1" customWidth="1"/>
    <col min="2" max="2" width="13.5703125" style="1" customWidth="1"/>
    <col min="3" max="3" width="15.5703125" style="13" customWidth="1"/>
    <col min="4" max="4" width="17.140625" style="13" customWidth="1"/>
    <col min="5" max="5" width="14.28515625" style="13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14" t="s">
        <v>51</v>
      </c>
    </row>
    <row r="2" spans="1:10" ht="15.75" x14ac:dyDescent="0.25">
      <c r="E2" s="14" t="s">
        <v>46</v>
      </c>
    </row>
    <row r="3" spans="1:10" ht="15.75" x14ac:dyDescent="0.25">
      <c r="A3" s="2"/>
      <c r="E3" s="14" t="s">
        <v>50</v>
      </c>
      <c r="F3" s="2"/>
      <c r="G3" s="2"/>
      <c r="H3" s="2"/>
      <c r="I3" s="2"/>
      <c r="J3" s="2"/>
    </row>
    <row r="4" spans="1:10" ht="12" customHeight="1" x14ac:dyDescent="0.25">
      <c r="A4" s="2"/>
      <c r="B4" s="3"/>
      <c r="C4" s="24" t="s">
        <v>62</v>
      </c>
      <c r="D4" s="24"/>
      <c r="E4" s="24"/>
      <c r="F4" s="2"/>
      <c r="G4" s="4"/>
      <c r="H4" s="4"/>
      <c r="I4" s="2"/>
      <c r="J4" s="2"/>
    </row>
    <row r="5" spans="1:10" ht="12" customHeight="1" x14ac:dyDescent="0.25">
      <c r="B5" s="5"/>
      <c r="C5" s="15"/>
      <c r="D5" s="15"/>
      <c r="E5" s="15"/>
      <c r="F5" s="5"/>
      <c r="G5" s="5"/>
      <c r="H5" s="5"/>
      <c r="I5" s="6"/>
      <c r="J5" s="6"/>
    </row>
    <row r="6" spans="1:10" ht="15" customHeight="1" x14ac:dyDescent="0.25">
      <c r="A6" s="22" t="s">
        <v>52</v>
      </c>
      <c r="B6" s="22"/>
      <c r="C6" s="22"/>
      <c r="D6" s="22"/>
      <c r="E6" s="22"/>
    </row>
    <row r="7" spans="1:10" ht="58.5" customHeight="1" x14ac:dyDescent="0.25">
      <c r="A7" s="23"/>
      <c r="B7" s="23"/>
      <c r="C7" s="23"/>
      <c r="D7" s="23"/>
      <c r="E7" s="23"/>
    </row>
    <row r="8" spans="1:10" ht="64.5" customHeight="1" x14ac:dyDescent="0.25">
      <c r="A8" s="7" t="s">
        <v>0</v>
      </c>
      <c r="B8" s="7" t="s">
        <v>45</v>
      </c>
      <c r="C8" s="16" t="s">
        <v>48</v>
      </c>
      <c r="D8" s="16" t="s">
        <v>49</v>
      </c>
      <c r="E8" s="16" t="s">
        <v>47</v>
      </c>
    </row>
    <row r="9" spans="1:10" ht="27.75" customHeight="1" x14ac:dyDescent="0.25">
      <c r="A9" s="8" t="s">
        <v>2</v>
      </c>
      <c r="B9" s="7" t="s">
        <v>1</v>
      </c>
      <c r="C9" s="17">
        <f>SUM(C10:C14)</f>
        <v>26560.920000000002</v>
      </c>
      <c r="D9" s="17">
        <f>SUM(D10:D14)</f>
        <v>22155.250000000004</v>
      </c>
      <c r="E9" s="18">
        <f t="shared" ref="E9:E18" si="0">D9/C9*100</f>
        <v>83.412961599221731</v>
      </c>
    </row>
    <row r="10" spans="1:10" ht="78" customHeight="1" outlineLevel="2" x14ac:dyDescent="0.25">
      <c r="A10" s="9" t="s">
        <v>4</v>
      </c>
      <c r="B10" s="10" t="s">
        <v>3</v>
      </c>
      <c r="C10" s="19">
        <v>23590.81</v>
      </c>
      <c r="D10" s="19">
        <v>20699.650000000001</v>
      </c>
      <c r="E10" s="20">
        <f t="shared" si="0"/>
        <v>87.7445496784553</v>
      </c>
    </row>
    <row r="11" spans="1:10" ht="15.75" outlineLevel="2" x14ac:dyDescent="0.25">
      <c r="A11" s="9" t="s">
        <v>53</v>
      </c>
      <c r="B11" s="10" t="s">
        <v>5</v>
      </c>
      <c r="C11" s="19">
        <v>574.79999999999995</v>
      </c>
      <c r="D11" s="19">
        <v>574.79999999999995</v>
      </c>
      <c r="E11" s="20">
        <f t="shared" si="0"/>
        <v>100</v>
      </c>
    </row>
    <row r="12" spans="1:10" ht="31.5" outlineLevel="2" x14ac:dyDescent="0.25">
      <c r="A12" s="9" t="s">
        <v>54</v>
      </c>
      <c r="B12" s="10" t="s">
        <v>55</v>
      </c>
      <c r="C12" s="19">
        <v>161.31</v>
      </c>
      <c r="D12" s="19">
        <v>161.31</v>
      </c>
      <c r="E12" s="20">
        <f t="shared" si="0"/>
        <v>100</v>
      </c>
    </row>
    <row r="13" spans="1:10" ht="15.75" outlineLevel="2" x14ac:dyDescent="0.25">
      <c r="A13" s="9" t="s">
        <v>7</v>
      </c>
      <c r="B13" s="10" t="s">
        <v>6</v>
      </c>
      <c r="C13" s="19">
        <v>1000</v>
      </c>
      <c r="D13" s="19">
        <v>0</v>
      </c>
      <c r="E13" s="20">
        <f t="shared" si="0"/>
        <v>0</v>
      </c>
    </row>
    <row r="14" spans="1:10" ht="15.75" outlineLevel="2" x14ac:dyDescent="0.25">
      <c r="A14" s="9" t="s">
        <v>9</v>
      </c>
      <c r="B14" s="10" t="s">
        <v>8</v>
      </c>
      <c r="C14" s="19">
        <v>1234</v>
      </c>
      <c r="D14" s="19">
        <v>719.49</v>
      </c>
      <c r="E14" s="20">
        <f t="shared" si="0"/>
        <v>58.305510534846029</v>
      </c>
    </row>
    <row r="15" spans="1:10" ht="15.75" outlineLevel="2" x14ac:dyDescent="0.25">
      <c r="A15" s="8" t="s">
        <v>59</v>
      </c>
      <c r="B15" s="7" t="s">
        <v>56</v>
      </c>
      <c r="C15" s="17">
        <f>C16</f>
        <v>346.4</v>
      </c>
      <c r="D15" s="17">
        <f>D16</f>
        <v>346.4</v>
      </c>
      <c r="E15" s="18">
        <f t="shared" si="0"/>
        <v>100</v>
      </c>
    </row>
    <row r="16" spans="1:10" ht="47.25" outlineLevel="2" x14ac:dyDescent="0.25">
      <c r="A16" s="9" t="s">
        <v>57</v>
      </c>
      <c r="B16" s="10" t="s">
        <v>58</v>
      </c>
      <c r="C16" s="19">
        <v>346.4</v>
      </c>
      <c r="D16" s="19">
        <v>346.4</v>
      </c>
      <c r="E16" s="20">
        <f t="shared" si="0"/>
        <v>100</v>
      </c>
    </row>
    <row r="17" spans="1:5" ht="51" customHeight="1" x14ac:dyDescent="0.25">
      <c r="A17" s="8" t="s">
        <v>11</v>
      </c>
      <c r="B17" s="7" t="s">
        <v>10</v>
      </c>
      <c r="C17" s="17">
        <f>C18</f>
        <v>500</v>
      </c>
      <c r="D17" s="17">
        <f>D18</f>
        <v>500</v>
      </c>
      <c r="E17" s="20">
        <f t="shared" si="0"/>
        <v>100</v>
      </c>
    </row>
    <row r="18" spans="1:5" ht="52.5" customHeight="1" outlineLevel="2" x14ac:dyDescent="0.25">
      <c r="A18" s="9" t="s">
        <v>13</v>
      </c>
      <c r="B18" s="10" t="s">
        <v>12</v>
      </c>
      <c r="C18" s="19">
        <v>500</v>
      </c>
      <c r="D18" s="19">
        <v>500</v>
      </c>
      <c r="E18" s="20">
        <f t="shared" si="0"/>
        <v>100</v>
      </c>
    </row>
    <row r="19" spans="1:5" ht="15.75" x14ac:dyDescent="0.25">
      <c r="A19" s="8" t="s">
        <v>15</v>
      </c>
      <c r="B19" s="7" t="s">
        <v>14</v>
      </c>
      <c r="C19" s="17">
        <f>SUM(C20:C21)</f>
        <v>68901.33</v>
      </c>
      <c r="D19" s="17">
        <f>SUM(D20:D21)</f>
        <v>67872.820000000007</v>
      </c>
      <c r="E19" s="18">
        <f t="shared" ref="E19:E33" si="1">D19/C19*100</f>
        <v>98.507271194910174</v>
      </c>
    </row>
    <row r="20" spans="1:5" ht="15.75" outlineLevel="2" x14ac:dyDescent="0.25">
      <c r="A20" s="9" t="s">
        <v>17</v>
      </c>
      <c r="B20" s="10" t="s">
        <v>16</v>
      </c>
      <c r="C20" s="19">
        <v>62596.33</v>
      </c>
      <c r="D20" s="19">
        <v>62245.82</v>
      </c>
      <c r="E20" s="20">
        <f t="shared" si="1"/>
        <v>99.440047044291575</v>
      </c>
    </row>
    <row r="21" spans="1:5" ht="31.5" outlineLevel="2" x14ac:dyDescent="0.25">
      <c r="A21" s="9" t="s">
        <v>19</v>
      </c>
      <c r="B21" s="10" t="s">
        <v>18</v>
      </c>
      <c r="C21" s="19">
        <v>6305</v>
      </c>
      <c r="D21" s="19">
        <v>5627</v>
      </c>
      <c r="E21" s="20">
        <f t="shared" si="1"/>
        <v>89.246629659000803</v>
      </c>
    </row>
    <row r="22" spans="1:5" ht="38.25" customHeight="1" x14ac:dyDescent="0.25">
      <c r="A22" s="8" t="s">
        <v>21</v>
      </c>
      <c r="B22" s="7" t="s">
        <v>20</v>
      </c>
      <c r="C22" s="17">
        <f>SUM(C23:C25)</f>
        <v>76845.98</v>
      </c>
      <c r="D22" s="17">
        <f>SUM(D23:D25)</f>
        <v>72349.039999999994</v>
      </c>
      <c r="E22" s="18">
        <f t="shared" si="1"/>
        <v>94.148112887622744</v>
      </c>
    </row>
    <row r="23" spans="1:5" ht="15.75" outlineLevel="2" x14ac:dyDescent="0.25">
      <c r="A23" s="9" t="s">
        <v>23</v>
      </c>
      <c r="B23" s="10" t="s">
        <v>22</v>
      </c>
      <c r="C23" s="19">
        <v>2462.0300000000002</v>
      </c>
      <c r="D23" s="19">
        <v>2260.96</v>
      </c>
      <c r="E23" s="20">
        <f t="shared" si="1"/>
        <v>91.83316206545004</v>
      </c>
    </row>
    <row r="24" spans="1:5" ht="15.75" outlineLevel="2" x14ac:dyDescent="0.25">
      <c r="A24" s="9" t="s">
        <v>25</v>
      </c>
      <c r="B24" s="10" t="s">
        <v>24</v>
      </c>
      <c r="C24" s="19">
        <v>238.22</v>
      </c>
      <c r="D24" s="19">
        <v>138.22</v>
      </c>
      <c r="E24" s="20">
        <f t="shared" si="1"/>
        <v>58.0219964738477</v>
      </c>
    </row>
    <row r="25" spans="1:5" ht="15.75" outlineLevel="2" x14ac:dyDescent="0.25">
      <c r="A25" s="9" t="s">
        <v>61</v>
      </c>
      <c r="B25" s="10" t="s">
        <v>60</v>
      </c>
      <c r="C25" s="19">
        <v>74145.73</v>
      </c>
      <c r="D25" s="19">
        <v>69949.86</v>
      </c>
      <c r="E25" s="20">
        <f t="shared" si="1"/>
        <v>94.341049713854062</v>
      </c>
    </row>
    <row r="26" spans="1:5" ht="15.75" x14ac:dyDescent="0.25">
      <c r="A26" s="8" t="s">
        <v>27</v>
      </c>
      <c r="B26" s="7" t="s">
        <v>26</v>
      </c>
      <c r="C26" s="17">
        <f>SUM(C27:C28)</f>
        <v>978.03</v>
      </c>
      <c r="D26" s="17">
        <f>SUM(D27:D28)</f>
        <v>960.15</v>
      </c>
      <c r="E26" s="18">
        <f t="shared" si="1"/>
        <v>98.171835219778529</v>
      </c>
    </row>
    <row r="27" spans="1:5" ht="36.75" customHeight="1" outlineLevel="2" x14ac:dyDescent="0.25">
      <c r="A27" s="9" t="s">
        <v>29</v>
      </c>
      <c r="B27" s="10" t="s">
        <v>28</v>
      </c>
      <c r="C27" s="19">
        <v>110.9</v>
      </c>
      <c r="D27" s="19">
        <v>109.25</v>
      </c>
      <c r="E27" s="20">
        <f t="shared" si="1"/>
        <v>98.512173128944994</v>
      </c>
    </row>
    <row r="28" spans="1:5" ht="15.75" outlineLevel="2" x14ac:dyDescent="0.25">
      <c r="A28" s="9" t="s">
        <v>31</v>
      </c>
      <c r="B28" s="10" t="s">
        <v>30</v>
      </c>
      <c r="C28" s="19">
        <v>867.13</v>
      </c>
      <c r="D28" s="19">
        <v>850.9</v>
      </c>
      <c r="E28" s="20">
        <f t="shared" si="1"/>
        <v>98.128308327471075</v>
      </c>
    </row>
    <row r="29" spans="1:5" ht="15.75" x14ac:dyDescent="0.25">
      <c r="A29" s="8" t="s">
        <v>33</v>
      </c>
      <c r="B29" s="7" t="s">
        <v>32</v>
      </c>
      <c r="C29" s="17">
        <f>C30</f>
        <v>19159.5</v>
      </c>
      <c r="D29" s="17">
        <f>D30</f>
        <v>18792.599999999999</v>
      </c>
      <c r="E29" s="18">
        <f t="shared" si="1"/>
        <v>98.085023095592263</v>
      </c>
    </row>
    <row r="30" spans="1:5" ht="15.75" outlineLevel="2" x14ac:dyDescent="0.25">
      <c r="A30" s="9" t="s">
        <v>35</v>
      </c>
      <c r="B30" s="10" t="s">
        <v>34</v>
      </c>
      <c r="C30" s="19">
        <v>19159.5</v>
      </c>
      <c r="D30" s="19">
        <v>18792.599999999999</v>
      </c>
      <c r="E30" s="20">
        <f t="shared" si="1"/>
        <v>98.085023095592263</v>
      </c>
    </row>
    <row r="31" spans="1:5" ht="15.75" x14ac:dyDescent="0.25">
      <c r="A31" s="8" t="s">
        <v>37</v>
      </c>
      <c r="B31" s="7" t="s">
        <v>36</v>
      </c>
      <c r="C31" s="17">
        <f>C32</f>
        <v>1059.3699999999999</v>
      </c>
      <c r="D31" s="17">
        <f>D32</f>
        <v>1007.1</v>
      </c>
      <c r="E31" s="18">
        <f t="shared" si="1"/>
        <v>95.065935414444453</v>
      </c>
    </row>
    <row r="32" spans="1:5" ht="15.75" outlineLevel="2" x14ac:dyDescent="0.25">
      <c r="A32" s="9" t="s">
        <v>39</v>
      </c>
      <c r="B32" s="10" t="s">
        <v>38</v>
      </c>
      <c r="C32" s="19">
        <v>1059.3699999999999</v>
      </c>
      <c r="D32" s="19">
        <v>1007.1</v>
      </c>
      <c r="E32" s="20">
        <f t="shared" si="1"/>
        <v>95.065935414444453</v>
      </c>
    </row>
    <row r="33" spans="1:5" ht="17.25" customHeight="1" x14ac:dyDescent="0.25">
      <c r="A33" s="8" t="s">
        <v>41</v>
      </c>
      <c r="B33" s="7" t="s">
        <v>40</v>
      </c>
      <c r="C33" s="17">
        <f>C34</f>
        <v>1268.7</v>
      </c>
      <c r="D33" s="17">
        <f>D34</f>
        <v>1152.24</v>
      </c>
      <c r="E33" s="20">
        <f t="shared" si="1"/>
        <v>90.820524946795928</v>
      </c>
    </row>
    <row r="34" spans="1:5" ht="15.75" outlineLevel="2" x14ac:dyDescent="0.25">
      <c r="A34" s="9" t="s">
        <v>43</v>
      </c>
      <c r="B34" s="10" t="s">
        <v>42</v>
      </c>
      <c r="C34" s="19">
        <v>1268.7</v>
      </c>
      <c r="D34" s="19">
        <v>1152.24</v>
      </c>
      <c r="E34" s="20">
        <f>D34/C34*100</f>
        <v>90.820524946795928</v>
      </c>
    </row>
    <row r="35" spans="1:5" ht="15.75" x14ac:dyDescent="0.25">
      <c r="A35" s="11" t="s">
        <v>44</v>
      </c>
      <c r="B35" s="12"/>
      <c r="C35" s="21">
        <f>C33+C31+C29+C26+C22+C19+C17+C15+C9</f>
        <v>195620.22999999998</v>
      </c>
      <c r="D35" s="21">
        <f>D33+D31+D29+D26+D22+D19+D17+D15+D9</f>
        <v>185135.6</v>
      </c>
      <c r="E35" s="18">
        <f>D35/C35*100</f>
        <v>94.640314041139831</v>
      </c>
    </row>
  </sheetData>
  <mergeCells count="2">
    <mergeCell ref="A6:E7"/>
    <mergeCell ref="C4:E4"/>
  </mergeCells>
  <pageMargins left="0.74803149606299213" right="0.35433070866141736" top="0.98425196850393704" bottom="0.78740157480314965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2025-03-17T14:26:36Z</cp:lastPrinted>
  <dcterms:created xsi:type="dcterms:W3CDTF">2024-03-05T07:51:16Z</dcterms:created>
  <dcterms:modified xsi:type="dcterms:W3CDTF">2025-04-21T10:23:23Z</dcterms:modified>
</cp:coreProperties>
</file>