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1 год\Исполнение 2020 год\РСД\"/>
    </mc:Choice>
  </mc:AlternateContent>
  <bookViews>
    <workbookView xWindow="360" yWindow="270" windowWidth="14940" windowHeight="9150"/>
  </bookViews>
  <sheets>
    <sheet name="ДЧБ (2)" sheetId="2" r:id="rId1"/>
  </sheets>
  <definedNames>
    <definedName name="APPT" localSheetId="0">'ДЧБ (2)'!#REF!</definedName>
    <definedName name="FIO" localSheetId="0">'ДЧБ (2)'!$C$17</definedName>
    <definedName name="LAST_CELL" localSheetId="0">'ДЧБ (2)'!$G$108</definedName>
    <definedName name="SIGN" localSheetId="0">'ДЧБ (2)'!$A$17:$E$18</definedName>
  </definedNames>
  <calcPr calcId="162913"/>
</workbook>
</file>

<file path=xl/calcChain.xml><?xml version="1.0" encoding="utf-8"?>
<calcChain xmlns="http://schemas.openxmlformats.org/spreadsheetml/2006/main">
  <c r="D83" i="2" l="1"/>
  <c r="D84" i="2"/>
  <c r="D85" i="2"/>
  <c r="C82" i="2"/>
  <c r="D82" i="2" s="1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60" i="2"/>
  <c r="C59" i="2"/>
  <c r="D47" i="2"/>
  <c r="D48" i="2"/>
  <c r="D49" i="2"/>
  <c r="D50" i="2"/>
  <c r="D51" i="2"/>
  <c r="D52" i="2"/>
  <c r="D53" i="2"/>
  <c r="D54" i="2"/>
  <c r="D55" i="2"/>
  <c r="D56" i="2"/>
  <c r="C46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12" i="2"/>
  <c r="C11" i="2"/>
  <c r="D11" i="2" s="1"/>
  <c r="D87" i="2"/>
  <c r="D88" i="2"/>
  <c r="D89" i="2"/>
  <c r="D90" i="2"/>
  <c r="D91" i="2"/>
  <c r="C86" i="2"/>
  <c r="D86" i="2" s="1"/>
  <c r="B46" i="2"/>
  <c r="D46" i="2" s="1"/>
  <c r="B82" i="2"/>
  <c r="B59" i="2"/>
  <c r="B11" i="2"/>
  <c r="D59" i="2" l="1"/>
  <c r="C10" i="2"/>
  <c r="D10" i="2" s="1"/>
</calcChain>
</file>

<file path=xl/sharedStrings.xml><?xml version="1.0" encoding="utf-8"?>
<sst xmlns="http://schemas.openxmlformats.org/spreadsheetml/2006/main" count="93" uniqueCount="90">
  <si>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</si>
  <si>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</si>
  <si>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</si>
  <si>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Приложение 3</t>
  </si>
  <si>
    <t>к решению совета депутатов</t>
  </si>
  <si>
    <t xml:space="preserve">Гатчинского муниципального района </t>
  </si>
  <si>
    <t>Уточненный план на 2020 год (тыс.руб.)</t>
  </si>
  <si>
    <t>Гатчинского муниципального района за 2020 год</t>
  </si>
  <si>
    <t>от 2021 №</t>
  </si>
  <si>
    <t>ВСЕГО</t>
  </si>
  <si>
    <t>Администрация Гатчинского муниципального района</t>
  </si>
  <si>
    <t>Субсидии на строительство, реконструкцию и приобретение объектов для организации дошкольного образования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</si>
  <si>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</si>
  <si>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</si>
  <si>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</si>
  <si>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</si>
  <si>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</si>
  <si>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</si>
  <si>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</si>
  <si>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</si>
  <si>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</si>
  <si>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</si>
  <si>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</si>
  <si>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</si>
  <si>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</si>
  <si>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</si>
  <si>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</si>
  <si>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</si>
  <si>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</si>
  <si>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выплату единовременного пособия при всех формах устройства детей, лишенных родительского попечения, в семью</t>
  </si>
  <si>
    <t>Единая субвенция бюджетам субъектов Российской Федерации и бюджету г. Байконура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</si>
  <si>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</si>
  <si>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Межбюджетные трансферты на исполнение полномочий по муниципальному жилищному контролю</t>
  </si>
  <si>
    <t>Межбюджетные трансферты на исполнение полномочий по некоторым жилищным вопросам</t>
  </si>
  <si>
    <t>Субсидии на мониторинг социально-экономического развития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</si>
  <si>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</si>
  <si>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Субсидии на реализацию комплекса мер по сохранению исторической памяти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</si>
  <si>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</si>
  <si>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</si>
  <si>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капитальный ремонт и ремонт автомобильных дорог общего пользования местного значения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</si>
  <si>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</si>
  <si>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</si>
  <si>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за счет средств резервного фонда Правительства Российской Федерации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</si>
  <si>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</si>
  <si>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Комитет финансов  Гатчинского муниципального района</t>
  </si>
  <si>
    <t>Дотация на выравнивание уровня бюджетной обеспеченности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</si>
  <si>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</si>
  <si>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Межбюджетные трансферты на исполнение полномочий по казначейскому исполнению бюджетов поселений</t>
  </si>
  <si>
    <t>Межбюджетные трансферты на исполнение полномочий по внутреннему финансовому контролю</t>
  </si>
  <si>
    <t>Субсидии на поддержку развития общественной инфраструктуры муниципального значения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</si>
  <si>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</si>
  <si>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Комитет образования Гатчинского муниципального района Ленинградской области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</si>
  <si>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</si>
  <si>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</si>
  <si>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</si>
  <si>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</si>
  <si>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</si>
  <si>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</si>
  <si>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</si>
  <si>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</si>
  <si>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</si>
  <si>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</si>
  <si>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организацию отдыха детей в каникулярное время</t>
  </si>
  <si>
    <t>Субсидии на организацию электронного и дистанционного обучения детей-инвалидов</t>
  </si>
  <si>
    <t>Субсидии на проведение капитального ремонта спортивных площадок (стадионов) общеобразовательных организаций</t>
  </si>
  <si>
    <t>Субсидии на реновацию организаций общего образования</t>
  </si>
  <si>
    <t>Субсидии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</si>
  <si>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</si>
  <si>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на реновацию дошкольных образовательных организаций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</si>
  <si>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</si>
  <si>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обеспечение по заявлениям родителей (законных представителей) сухими пайками воспитанников, не посещающих дежурные группы муниципальных дошкольных образовательных организаций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</si>
  <si>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</si>
  <si>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</si>
  <si>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>Субсидии на мероприятия по строительству и реконструкции объектов водоснабжения, водоотведения и очистки сточных вод</t>
  </si>
  <si>
    <t>Межбюджетные трансферты на исполнение полномочий по организации централизованных коммунальных услуг</t>
  </si>
  <si>
    <t>Субсидии на проектирование и строительство (реконструкцию) автомобильных дорог общего пользования местного значения</t>
  </si>
  <si>
    <t>Комитет по культуре и туризму Гатчинского муниципального района</t>
  </si>
  <si>
    <t>Межбюджетные трансферты на организацию бухгалтерского обслуживания муниципальных бюджетных учреждений культуры</t>
  </si>
  <si>
    <t>Субсидии на обеспечение выплат стимулирующего характера работникам муниципальных учреждений культуры Ленинградской области</t>
  </si>
  <si>
    <t>Предоставление нерезидентами грантов для получателей средств бюджетов муниципальных районов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</si>
  <si>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</si>
  <si>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Иные межбюджетные трансферты на премирование победителей областных конкурсов в сфере культуры и искусства</t>
  </si>
  <si>
    <t>Межбюджетные трансферты на исполнение полномочий по осуществлению финансового контроля бюджетов поселений</t>
  </si>
  <si>
    <t>Исполнение за 2020 год (тыс.руб.)</t>
  </si>
  <si>
    <t>Доходы бюджетов муниципальных районов от возврата бюджетными учреждениями остатков субсидий прошлых лет</t>
  </si>
  <si>
    <t>Иные межбюджетные трансферты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осуществлявших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 за счет средств резервного фонда Правительства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</si>
  <si>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</si>
  <si>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Грант за достижение показателей деятельности органов исполнительной власти субъектов Российской Федерации за счет резервного фонда Правительства Российской Федерации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</si>
  <si>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</si>
  <si>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МКУ "Управление строительства ГМР"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</si>
</sst>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?"/>
    <numFmt numFmtId="166" formatCode="0.0"/>
    <numFmt numFmtId="167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8" fillId="0" borderId="0" xfId="0" applyFont="1"/>
    <xf numFmtId="167" fontId="3" fillId="0" borderId="0" xfId="0" applyNumberFormat="1" applyFont="1"/>
    <xf numFmtId="49" fontId="5" fillId="0" borderId="2" xfId="0" applyNumberFormat="1" applyFont="1" applyFill="1" applyBorder="1" applyAlignment="1" applyProtection="1">
      <alignment horizontal="left"/>
    </xf>
    <xf numFmtId="49" fontId="9" fillId="0" borderId="1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0" borderId="2" xfId="0" applyNumberFormat="1" applyFont="1" applyBorder="1" applyAlignment="1" applyProtection="1">
      <alignment horizontal="left" vertical="center" wrapText="1"/>
    </xf>
    <xf numFmtId="0" fontId="3" fillId="0" borderId="1" xfId="0" applyNumberFormat="1" applyFont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167" fontId="5" fillId="0" borderId="1" xfId="0" applyNumberFormat="1" applyFont="1" applyFill="1" applyBorder="1"/>
    <xf numFmtId="167" fontId="3" fillId="0" borderId="1" xfId="0" applyNumberFormat="1" applyFont="1" applyFill="1" applyBorder="1" applyAlignment="1"/>
    <xf numFmtId="167" fontId="5" fillId="0" borderId="1" xfId="0" applyNumberFormat="1" applyFont="1" applyFill="1" applyBorder="1" applyAlignment="1"/>
    <xf numFmtId="167" fontId="3" fillId="0" borderId="1" xfId="0" applyNumberFormat="1" applyFont="1" applyFill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167" fontId="5" fillId="0" borderId="1" xfId="0" applyNumberFormat="1" applyFont="1" applyBorder="1" applyAlignment="1" applyProtection="1">
      <alignment horizontal="right" wrapText="1"/>
    </xf>
    <xf numFmtId="167" fontId="3" fillId="0" borderId="1" xfId="0" applyNumberFormat="1" applyFont="1" applyBorder="1" applyAlignment="1" applyProtection="1">
      <alignment horizontal="right" wrapText="1"/>
    </xf>
    <xf numFmtId="166" fontId="5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7" fontId="3" fillId="2" borderId="1" xfId="0" applyNumberFormat="1" applyFont="1" applyFill="1" applyBorder="1" applyAlignment="1" applyProtection="1">
      <alignment horizontal="right" wrapText="1"/>
    </xf>
    <xf numFmtId="167" fontId="3" fillId="0" borderId="1" xfId="0" applyNumberFormat="1" applyFont="1" applyFill="1" applyBorder="1" applyAlignment="1">
      <alignment horizontal="right"/>
    </xf>
    <xf numFmtId="1" fontId="1" fillId="0" borderId="0" xfId="0" applyNumberFormat="1" applyFont="1"/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102"/>
  <sheetViews>
    <sheetView showGridLines="0" tabSelected="1" view="pageBreakPreview" topLeftCell="A73" zoomScale="60" zoomScaleNormal="100" workbookViewId="0">
      <selection activeCell="A86" sqref="A86"/>
    </sheetView>
  </sheetViews>
  <sheetFormatPr defaultRowHeight="12.75" outlineLevelRow="1" x14ac:dyDescent="0.2"/>
  <cols>
    <col min="1" max="1" width="67.140625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15.75" x14ac:dyDescent="0.25">
      <c r="A1" s="8"/>
      <c r="B1" s="8"/>
      <c r="C1" s="8"/>
      <c r="D1" s="9" t="s">
        <v>3</v>
      </c>
      <c r="E1" s="2"/>
      <c r="F1" s="3"/>
      <c r="G1" s="3"/>
    </row>
    <row r="2" spans="1:7" ht="15.75" x14ac:dyDescent="0.25">
      <c r="A2" s="8"/>
      <c r="B2" s="8"/>
      <c r="C2" s="41" t="s">
        <v>4</v>
      </c>
      <c r="D2" s="42"/>
      <c r="E2" s="2"/>
      <c r="F2" s="3"/>
      <c r="G2" s="3"/>
    </row>
    <row r="3" spans="1:7" ht="15.75" x14ac:dyDescent="0.25">
      <c r="A3" s="7"/>
      <c r="B3" s="43" t="s">
        <v>5</v>
      </c>
      <c r="C3" s="42"/>
      <c r="D3" s="42"/>
      <c r="E3" s="4"/>
      <c r="F3" s="4"/>
      <c r="G3" s="4"/>
    </row>
    <row r="4" spans="1:7" ht="15.75" x14ac:dyDescent="0.25">
      <c r="A4" s="44" t="s">
        <v>8</v>
      </c>
      <c r="B4" s="44"/>
      <c r="C4" s="44"/>
      <c r="D4" s="44"/>
    </row>
    <row r="5" spans="1:7" x14ac:dyDescent="0.2">
      <c r="A5" s="38"/>
      <c r="B5" s="38"/>
      <c r="C5" s="38"/>
    </row>
    <row r="6" spans="1:7" ht="18.75" x14ac:dyDescent="0.2">
      <c r="A6" s="39" t="s">
        <v>0</v>
      </c>
      <c r="B6" s="39"/>
      <c r="C6" s="39"/>
      <c r="D6" s="40"/>
    </row>
    <row r="7" spans="1:7" ht="18.75" x14ac:dyDescent="0.2">
      <c r="A7" s="39" t="s">
        <v>7</v>
      </c>
      <c r="B7" s="39"/>
      <c r="C7" s="39"/>
      <c r="D7" s="40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47.25" x14ac:dyDescent="0.25">
      <c r="A9" s="10" t="s">
        <v>2</v>
      </c>
      <c r="B9" s="10" t="s">
        <v>6</v>
      </c>
      <c r="C9" s="10" t="s">
        <v>83</v>
      </c>
      <c r="D9" s="10" t="s">
        <v>1</v>
      </c>
      <c r="E9" s="15"/>
      <c r="F9" s="15"/>
    </row>
    <row r="10" spans="1:7" ht="15.75" x14ac:dyDescent="0.25">
      <c r="A10" s="16" t="s">
        <v>9</v>
      </c>
      <c r="B10" s="23">
        <v>4394019.8</v>
      </c>
      <c r="C10" s="31">
        <f>SUM(C11+C46+C59+C82+C86)</f>
        <v>4284052.3</v>
      </c>
      <c r="D10" s="33">
        <f>SUM(C10/B10*100)</f>
        <v>97.497337176314048</v>
      </c>
    </row>
    <row r="11" spans="1:7" ht="15.75" outlineLevel="1" x14ac:dyDescent="0.25">
      <c r="A11" s="17" t="s">
        <v>10</v>
      </c>
      <c r="B11" s="23">
        <f>SUM(B12:B42)</f>
        <v>439659.75999999989</v>
      </c>
      <c r="C11" s="31">
        <f>SUM(C12:C45)</f>
        <v>406482.6</v>
      </c>
      <c r="D11" s="33">
        <f>SUM(C11/B11*100)</f>
        <v>92.453901171214781</v>
      </c>
    </row>
    <row r="12" spans="1:7" ht="31.5" outlineLevel="1" x14ac:dyDescent="0.25">
      <c r="A12" s="11" t="s">
        <v>11</v>
      </c>
      <c r="B12" s="24">
        <v>40889</v>
      </c>
      <c r="C12" s="35">
        <v>40889</v>
      </c>
      <c r="D12" s="34">
        <f>SUM(C12/B12*100)</f>
        <v>100</v>
      </c>
    </row>
    <row r="13" spans="1:7" ht="47.25" outlineLevel="1" x14ac:dyDescent="0.25">
      <c r="A13" s="11" t="s">
        <v>12</v>
      </c>
      <c r="B13" s="24">
        <v>20444.240000000002</v>
      </c>
      <c r="C13" s="35">
        <v>19660.3</v>
      </c>
      <c r="D13" s="34">
        <f t="shared" ref="D13:D42" si="0">SUM(C13/B13*100)</f>
        <v>96.16547252429045</v>
      </c>
    </row>
    <row r="14" spans="1:7" ht="31.5" outlineLevel="1" x14ac:dyDescent="0.25">
      <c r="A14" s="11" t="s">
        <v>13</v>
      </c>
      <c r="B14" s="24">
        <v>25633.82</v>
      </c>
      <c r="C14" s="35">
        <v>23232</v>
      </c>
      <c r="D14" s="34">
        <f t="shared" si="0"/>
        <v>90.630268918171382</v>
      </c>
    </row>
    <row r="15" spans="1:7" ht="47.25" outlineLevel="1" x14ac:dyDescent="0.25">
      <c r="A15" s="11" t="s">
        <v>14</v>
      </c>
      <c r="B15" s="24">
        <v>600</v>
      </c>
      <c r="C15" s="35">
        <v>600</v>
      </c>
      <c r="D15" s="34">
        <f t="shared" si="0"/>
        <v>100</v>
      </c>
    </row>
    <row r="16" spans="1:7" ht="126" outlineLevel="1" x14ac:dyDescent="0.25">
      <c r="A16" s="13" t="s">
        <v>15</v>
      </c>
      <c r="B16" s="24">
        <v>1961</v>
      </c>
      <c r="C16" s="35">
        <v>1891.9</v>
      </c>
      <c r="D16" s="34">
        <f t="shared" si="0"/>
        <v>96.476287608363094</v>
      </c>
    </row>
    <row r="17" spans="1:4" ht="63" outlineLevel="1" x14ac:dyDescent="0.25">
      <c r="A17" s="11" t="s">
        <v>16</v>
      </c>
      <c r="B17" s="24">
        <v>52.4</v>
      </c>
      <c r="C17" s="35">
        <v>52.3</v>
      </c>
      <c r="D17" s="34">
        <f t="shared" si="0"/>
        <v>99.809160305343511</v>
      </c>
    </row>
    <row r="18" spans="1:4" ht="189" outlineLevel="1" x14ac:dyDescent="0.25">
      <c r="A18" s="13" t="s">
        <v>17</v>
      </c>
      <c r="B18" s="24">
        <v>5732</v>
      </c>
      <c r="C18" s="35">
        <v>1940</v>
      </c>
      <c r="D18" s="34">
        <f t="shared" si="0"/>
        <v>33.845080251221219</v>
      </c>
    </row>
    <row r="19" spans="1:4" ht="47.25" outlineLevel="1" x14ac:dyDescent="0.25">
      <c r="A19" s="11" t="s">
        <v>18</v>
      </c>
      <c r="B19" s="24">
        <v>503</v>
      </c>
      <c r="C19" s="35">
        <v>503</v>
      </c>
      <c r="D19" s="34">
        <f t="shared" si="0"/>
        <v>100</v>
      </c>
    </row>
    <row r="20" spans="1:4" ht="47.25" outlineLevel="1" x14ac:dyDescent="0.25">
      <c r="A20" s="11" t="s">
        <v>19</v>
      </c>
      <c r="B20" s="24">
        <v>4063</v>
      </c>
      <c r="C20" s="35">
        <v>4063</v>
      </c>
      <c r="D20" s="34">
        <f t="shared" si="0"/>
        <v>100</v>
      </c>
    </row>
    <row r="21" spans="1:4" ht="78.75" outlineLevel="1" x14ac:dyDescent="0.25">
      <c r="A21" s="11" t="s">
        <v>20</v>
      </c>
      <c r="B21" s="24">
        <v>7631.3</v>
      </c>
      <c r="C21" s="35">
        <v>7631.3</v>
      </c>
      <c r="D21" s="34">
        <f t="shared" si="0"/>
        <v>100</v>
      </c>
    </row>
    <row r="22" spans="1:4" ht="63" outlineLevel="1" x14ac:dyDescent="0.25">
      <c r="A22" s="11" t="s">
        <v>21</v>
      </c>
      <c r="B22" s="24">
        <v>812.9</v>
      </c>
      <c r="C22" s="35">
        <v>812.9</v>
      </c>
      <c r="D22" s="34">
        <f t="shared" si="0"/>
        <v>100</v>
      </c>
    </row>
    <row r="23" spans="1:4" ht="47.25" outlineLevel="1" x14ac:dyDescent="0.25">
      <c r="A23" s="11" t="s">
        <v>22</v>
      </c>
      <c r="B23" s="24">
        <v>2180.4</v>
      </c>
      <c r="C23" s="35">
        <v>2180.4</v>
      </c>
      <c r="D23" s="34">
        <f t="shared" si="0"/>
        <v>100</v>
      </c>
    </row>
    <row r="24" spans="1:4" ht="31.5" outlineLevel="1" x14ac:dyDescent="0.25">
      <c r="A24" s="11" t="s">
        <v>23</v>
      </c>
      <c r="B24" s="24">
        <v>1519</v>
      </c>
      <c r="C24" s="35">
        <v>1519</v>
      </c>
      <c r="D24" s="34">
        <f t="shared" si="0"/>
        <v>100</v>
      </c>
    </row>
    <row r="25" spans="1:4" ht="63" outlineLevel="1" x14ac:dyDescent="0.25">
      <c r="A25" s="11" t="s">
        <v>24</v>
      </c>
      <c r="B25" s="24">
        <v>2967.6</v>
      </c>
      <c r="C25" s="35">
        <v>2967.6</v>
      </c>
      <c r="D25" s="34">
        <f t="shared" si="0"/>
        <v>100</v>
      </c>
    </row>
    <row r="26" spans="1:4" ht="31.5" outlineLevel="1" x14ac:dyDescent="0.25">
      <c r="A26" s="11" t="s">
        <v>25</v>
      </c>
      <c r="B26" s="24">
        <v>31331.599999999999</v>
      </c>
      <c r="C26" s="35">
        <v>31331.599999999999</v>
      </c>
      <c r="D26" s="34">
        <f t="shared" si="0"/>
        <v>100</v>
      </c>
    </row>
    <row r="27" spans="1:4" ht="47.25" outlineLevel="1" x14ac:dyDescent="0.25">
      <c r="A27" s="11" t="s">
        <v>26</v>
      </c>
      <c r="B27" s="24">
        <v>74102.399999999994</v>
      </c>
      <c r="C27" s="35">
        <v>74102.399999999994</v>
      </c>
      <c r="D27" s="34">
        <f t="shared" si="0"/>
        <v>100</v>
      </c>
    </row>
    <row r="28" spans="1:4" ht="63" outlineLevel="1" x14ac:dyDescent="0.25">
      <c r="A28" s="11" t="s">
        <v>27</v>
      </c>
      <c r="B28" s="24">
        <v>59003.1</v>
      </c>
      <c r="C28" s="35">
        <v>59003.1</v>
      </c>
      <c r="D28" s="34">
        <f t="shared" si="0"/>
        <v>100</v>
      </c>
    </row>
    <row r="29" spans="1:4" ht="47.25" outlineLevel="1" x14ac:dyDescent="0.25">
      <c r="A29" s="11" t="s">
        <v>28</v>
      </c>
      <c r="B29" s="24">
        <v>198.1</v>
      </c>
      <c r="C29" s="35">
        <v>198.1</v>
      </c>
      <c r="D29" s="34">
        <f t="shared" si="0"/>
        <v>100</v>
      </c>
    </row>
    <row r="30" spans="1:4" ht="47.25" outlineLevel="1" x14ac:dyDescent="0.25">
      <c r="A30" s="11" t="s">
        <v>29</v>
      </c>
      <c r="B30" s="24">
        <v>1151.3</v>
      </c>
      <c r="C30" s="35">
        <v>1134.8</v>
      </c>
      <c r="D30" s="34">
        <f t="shared" si="0"/>
        <v>98.566837488056976</v>
      </c>
    </row>
    <row r="31" spans="1:4" ht="31.5" outlineLevel="1" x14ac:dyDescent="0.25">
      <c r="A31" s="11" t="s">
        <v>30</v>
      </c>
      <c r="B31" s="24">
        <v>12467.6</v>
      </c>
      <c r="C31" s="35">
        <v>12467.6</v>
      </c>
      <c r="D31" s="34">
        <f t="shared" si="0"/>
        <v>100</v>
      </c>
    </row>
    <row r="32" spans="1:4" ht="63" outlineLevel="1" x14ac:dyDescent="0.25">
      <c r="A32" s="11" t="s">
        <v>31</v>
      </c>
      <c r="B32" s="24">
        <v>3921.5</v>
      </c>
      <c r="C32" s="35">
        <v>3921.5</v>
      </c>
      <c r="D32" s="34">
        <f t="shared" si="0"/>
        <v>100</v>
      </c>
    </row>
    <row r="33" spans="1:4" ht="15.75" outlineLevel="1" x14ac:dyDescent="0.25">
      <c r="A33" s="18" t="s">
        <v>34</v>
      </c>
      <c r="B33" s="24">
        <v>808.3</v>
      </c>
      <c r="C33" s="35">
        <v>808.3</v>
      </c>
      <c r="D33" s="34">
        <f t="shared" si="0"/>
        <v>100</v>
      </c>
    </row>
    <row r="34" spans="1:4" ht="78.75" outlineLevel="1" x14ac:dyDescent="0.25">
      <c r="A34" s="19" t="s">
        <v>35</v>
      </c>
      <c r="B34" s="24">
        <v>1750.3</v>
      </c>
      <c r="C34" s="35">
        <v>1750.3</v>
      </c>
      <c r="D34" s="34">
        <f t="shared" si="0"/>
        <v>100</v>
      </c>
    </row>
    <row r="35" spans="1:4" ht="31.5" outlineLevel="1" x14ac:dyDescent="0.25">
      <c r="A35" s="18" t="s">
        <v>36</v>
      </c>
      <c r="B35" s="24">
        <v>80</v>
      </c>
      <c r="C35" s="35">
        <v>80</v>
      </c>
      <c r="D35" s="34">
        <f t="shared" si="0"/>
        <v>100</v>
      </c>
    </row>
    <row r="36" spans="1:4" ht="63" outlineLevel="1" x14ac:dyDescent="0.25">
      <c r="A36" s="18" t="s">
        <v>37</v>
      </c>
      <c r="B36" s="24">
        <v>12000</v>
      </c>
      <c r="C36" s="35">
        <v>12000</v>
      </c>
      <c r="D36" s="34">
        <f t="shared" si="0"/>
        <v>100</v>
      </c>
    </row>
    <row r="37" spans="1:4" ht="63" outlineLevel="1" x14ac:dyDescent="0.25">
      <c r="A37" s="18" t="s">
        <v>38</v>
      </c>
      <c r="B37" s="24">
        <v>2734.3</v>
      </c>
      <c r="C37" s="35">
        <v>2734.3</v>
      </c>
      <c r="D37" s="34">
        <f t="shared" si="0"/>
        <v>100</v>
      </c>
    </row>
    <row r="38" spans="1:4" ht="31.5" outlineLevel="1" x14ac:dyDescent="0.25">
      <c r="A38" s="18" t="s">
        <v>39</v>
      </c>
      <c r="B38" s="24">
        <v>5858.6</v>
      </c>
      <c r="C38" s="35">
        <v>4844.3999999999996</v>
      </c>
      <c r="D38" s="34">
        <f t="shared" si="0"/>
        <v>82.688696958317678</v>
      </c>
    </row>
    <row r="39" spans="1:4" ht="47.25" outlineLevel="1" x14ac:dyDescent="0.25">
      <c r="A39" s="18" t="s">
        <v>40</v>
      </c>
      <c r="B39" s="24">
        <v>111234.6</v>
      </c>
      <c r="C39" s="35">
        <v>92807.6</v>
      </c>
      <c r="D39" s="34">
        <f t="shared" si="0"/>
        <v>83.434111328669317</v>
      </c>
    </row>
    <row r="40" spans="1:4" ht="47.25" outlineLevel="1" x14ac:dyDescent="0.25">
      <c r="A40" s="18" t="s">
        <v>41</v>
      </c>
      <c r="B40" s="24">
        <v>1666.7</v>
      </c>
      <c r="C40" s="35">
        <v>1666.7</v>
      </c>
      <c r="D40" s="34">
        <f t="shared" si="0"/>
        <v>100</v>
      </c>
    </row>
    <row r="41" spans="1:4" ht="126" outlineLevel="1" x14ac:dyDescent="0.25">
      <c r="A41" s="20" t="s">
        <v>42</v>
      </c>
      <c r="B41" s="24">
        <v>5217.5</v>
      </c>
      <c r="C41" s="35">
        <v>2023</v>
      </c>
      <c r="D41" s="34">
        <f t="shared" si="0"/>
        <v>38.773358888356491</v>
      </c>
    </row>
    <row r="42" spans="1:4" ht="63" outlineLevel="1" x14ac:dyDescent="0.25">
      <c r="A42" s="20" t="s">
        <v>43</v>
      </c>
      <c r="B42" s="24">
        <v>1144.2</v>
      </c>
      <c r="C42" s="35">
        <v>1144.2</v>
      </c>
      <c r="D42" s="34">
        <f t="shared" si="0"/>
        <v>100</v>
      </c>
    </row>
    <row r="43" spans="1:4" ht="173.25" outlineLevel="1" x14ac:dyDescent="0.25">
      <c r="A43" s="20" t="s">
        <v>85</v>
      </c>
      <c r="B43" s="24"/>
      <c r="C43" s="35">
        <v>558.79999999999995</v>
      </c>
      <c r="D43" s="34"/>
    </row>
    <row r="44" spans="1:4" ht="31.5" outlineLevel="1" x14ac:dyDescent="0.25">
      <c r="A44" s="20" t="s">
        <v>84</v>
      </c>
      <c r="B44" s="24"/>
      <c r="C44" s="35">
        <v>658.7</v>
      </c>
      <c r="D44" s="34"/>
    </row>
    <row r="45" spans="1:4" ht="47.25" outlineLevel="1" x14ac:dyDescent="0.25">
      <c r="A45" s="20" t="s">
        <v>86</v>
      </c>
      <c r="B45" s="24"/>
      <c r="C45" s="35">
        <v>-4695.5</v>
      </c>
      <c r="D45" s="34"/>
    </row>
    <row r="46" spans="1:4" ht="15.75" outlineLevel="1" x14ac:dyDescent="0.25">
      <c r="A46" s="17" t="s">
        <v>44</v>
      </c>
      <c r="B46" s="25">
        <f>SUM(B47:B56)</f>
        <v>511502.7</v>
      </c>
      <c r="C46" s="31">
        <f>SUM(C47:C58)</f>
        <v>523552.7</v>
      </c>
      <c r="D46" s="33">
        <f>SUM(C46/B46*100)</f>
        <v>102.35580379145604</v>
      </c>
    </row>
    <row r="47" spans="1:4" ht="15.75" outlineLevel="1" x14ac:dyDescent="0.25">
      <c r="A47" s="11" t="s">
        <v>45</v>
      </c>
      <c r="B47" s="24">
        <v>151326.39999999999</v>
      </c>
      <c r="C47" s="32">
        <v>151326.39999999999</v>
      </c>
      <c r="D47" s="34">
        <f t="shared" ref="D47:D56" si="1">SUM(C47/B47*100)</f>
        <v>100</v>
      </c>
    </row>
    <row r="48" spans="1:4" ht="47.25" outlineLevel="1" x14ac:dyDescent="0.25">
      <c r="A48" s="11" t="s">
        <v>50</v>
      </c>
      <c r="B48" s="24">
        <v>3541</v>
      </c>
      <c r="C48" s="32">
        <v>3541</v>
      </c>
      <c r="D48" s="34">
        <f t="shared" si="1"/>
        <v>100</v>
      </c>
    </row>
    <row r="49" spans="1:4" ht="31.5" outlineLevel="1" x14ac:dyDescent="0.25">
      <c r="A49" s="18" t="s">
        <v>49</v>
      </c>
      <c r="B49" s="24">
        <v>22836.400000000001</v>
      </c>
      <c r="C49" s="32">
        <v>22836.400000000001</v>
      </c>
      <c r="D49" s="34">
        <f t="shared" si="1"/>
        <v>100</v>
      </c>
    </row>
    <row r="50" spans="1:4" ht="63" outlineLevel="1" x14ac:dyDescent="0.25">
      <c r="A50" s="18" t="s">
        <v>46</v>
      </c>
      <c r="B50" s="24">
        <v>323943.2</v>
      </c>
      <c r="C50" s="32">
        <v>323943.2</v>
      </c>
      <c r="D50" s="34">
        <f t="shared" si="1"/>
        <v>100</v>
      </c>
    </row>
    <row r="51" spans="1:4" ht="31.5" outlineLevel="1" x14ac:dyDescent="0.25">
      <c r="A51" s="11" t="s">
        <v>32</v>
      </c>
      <c r="B51" s="24">
        <v>1994.2</v>
      </c>
      <c r="C51" s="32">
        <v>1994.2</v>
      </c>
      <c r="D51" s="34">
        <f t="shared" si="1"/>
        <v>100</v>
      </c>
    </row>
    <row r="52" spans="1:4" ht="31.5" outlineLevel="1" x14ac:dyDescent="0.25">
      <c r="A52" s="11" t="s">
        <v>47</v>
      </c>
      <c r="B52" s="24">
        <v>1040.4000000000001</v>
      </c>
      <c r="C52" s="32">
        <v>1040.4000000000001</v>
      </c>
      <c r="D52" s="34">
        <f t="shared" si="1"/>
        <v>100</v>
      </c>
    </row>
    <row r="53" spans="1:4" ht="31.5" outlineLevel="1" x14ac:dyDescent="0.25">
      <c r="A53" s="11" t="s">
        <v>33</v>
      </c>
      <c r="B53" s="24">
        <v>842.7</v>
      </c>
      <c r="C53" s="32">
        <v>842.7</v>
      </c>
      <c r="D53" s="34">
        <f t="shared" si="1"/>
        <v>100</v>
      </c>
    </row>
    <row r="54" spans="1:4" ht="31.5" outlineLevel="1" x14ac:dyDescent="0.25">
      <c r="A54" s="11" t="s">
        <v>48</v>
      </c>
      <c r="B54" s="24">
        <v>1686.1</v>
      </c>
      <c r="C54" s="32">
        <v>1686.1</v>
      </c>
      <c r="D54" s="34">
        <f t="shared" si="1"/>
        <v>100</v>
      </c>
    </row>
    <row r="55" spans="1:4" ht="31.5" outlineLevel="1" x14ac:dyDescent="0.25">
      <c r="A55" s="11" t="s">
        <v>82</v>
      </c>
      <c r="B55" s="26">
        <v>2935.8</v>
      </c>
      <c r="C55" s="36">
        <v>2935.8</v>
      </c>
      <c r="D55" s="34">
        <f t="shared" si="1"/>
        <v>100</v>
      </c>
    </row>
    <row r="56" spans="1:4" ht="31.5" outlineLevel="1" x14ac:dyDescent="0.25">
      <c r="A56" s="11" t="s">
        <v>74</v>
      </c>
      <c r="B56" s="26">
        <v>1356.5</v>
      </c>
      <c r="C56" s="36">
        <v>1356.5</v>
      </c>
      <c r="D56" s="34">
        <f t="shared" si="1"/>
        <v>100</v>
      </c>
    </row>
    <row r="57" spans="1:4" ht="47.25" outlineLevel="1" x14ac:dyDescent="0.25">
      <c r="A57" s="11" t="s">
        <v>87</v>
      </c>
      <c r="B57" s="26"/>
      <c r="C57" s="36">
        <v>4453.7</v>
      </c>
      <c r="D57" s="12"/>
    </row>
    <row r="58" spans="1:4" ht="63" outlineLevel="1" x14ac:dyDescent="0.25">
      <c r="A58" s="11" t="s">
        <v>88</v>
      </c>
      <c r="B58" s="26"/>
      <c r="C58" s="36">
        <v>7596.3</v>
      </c>
      <c r="D58" s="12"/>
    </row>
    <row r="59" spans="1:4" ht="31.5" outlineLevel="1" x14ac:dyDescent="0.25">
      <c r="A59" s="17" t="s">
        <v>51</v>
      </c>
      <c r="B59" s="25">
        <f>SUM(B60:B79)</f>
        <v>3374120.3000000003</v>
      </c>
      <c r="C59" s="31">
        <f>SUM(C60:C81)</f>
        <v>3290338.4000000004</v>
      </c>
      <c r="D59" s="33">
        <f>SUM(C59/B59*100)</f>
        <v>97.516926115527056</v>
      </c>
    </row>
    <row r="60" spans="1:4" ht="47.25" outlineLevel="1" x14ac:dyDescent="0.25">
      <c r="A60" s="11" t="s">
        <v>52</v>
      </c>
      <c r="B60" s="24">
        <v>1459364.6</v>
      </c>
      <c r="C60" s="32">
        <v>1459364.6</v>
      </c>
      <c r="D60" s="34">
        <f>SUM(C60/B60*100)</f>
        <v>100</v>
      </c>
    </row>
    <row r="61" spans="1:4" ht="63" x14ac:dyDescent="0.25">
      <c r="A61" s="11" t="s">
        <v>53</v>
      </c>
      <c r="B61" s="24">
        <v>16853.3</v>
      </c>
      <c r="C61" s="32">
        <v>15487.1</v>
      </c>
      <c r="D61" s="34">
        <f t="shared" ref="D61:D79" si="2">SUM(C61/B61*100)</f>
        <v>91.893575738876081</v>
      </c>
    </row>
    <row r="62" spans="1:4" ht="78.75" outlineLevel="1" x14ac:dyDescent="0.25">
      <c r="A62" s="11" t="s">
        <v>54</v>
      </c>
      <c r="B62" s="24">
        <v>1455893.1</v>
      </c>
      <c r="C62" s="32">
        <v>1455893.1</v>
      </c>
      <c r="D62" s="34">
        <f t="shared" si="2"/>
        <v>100</v>
      </c>
    </row>
    <row r="63" spans="1:4" ht="126" outlineLevel="1" x14ac:dyDescent="0.25">
      <c r="A63" s="13" t="s">
        <v>55</v>
      </c>
      <c r="B63" s="24">
        <v>92305.1</v>
      </c>
      <c r="C63" s="32">
        <v>92259.1</v>
      </c>
      <c r="D63" s="34">
        <f t="shared" si="2"/>
        <v>99.950165267141259</v>
      </c>
    </row>
    <row r="64" spans="1:4" ht="47.25" outlineLevel="1" x14ac:dyDescent="0.25">
      <c r="A64" s="18" t="s">
        <v>56</v>
      </c>
      <c r="B64" s="24">
        <v>6443.7</v>
      </c>
      <c r="C64" s="32">
        <v>6443.7</v>
      </c>
      <c r="D64" s="34">
        <f t="shared" si="2"/>
        <v>100</v>
      </c>
    </row>
    <row r="65" spans="1:5" ht="31.5" outlineLevel="1" x14ac:dyDescent="0.25">
      <c r="A65" s="18" t="s">
        <v>57</v>
      </c>
      <c r="B65" s="24">
        <v>5139.8999999999996</v>
      </c>
      <c r="C65" s="32">
        <v>5139.8999999999996</v>
      </c>
      <c r="D65" s="34">
        <f t="shared" si="2"/>
        <v>100</v>
      </c>
    </row>
    <row r="66" spans="1:5" ht="31.5" outlineLevel="1" x14ac:dyDescent="0.25">
      <c r="A66" s="18" t="s">
        <v>58</v>
      </c>
      <c r="B66" s="24">
        <v>22729.599999999999</v>
      </c>
      <c r="C66" s="32">
        <v>22729.599999999999</v>
      </c>
      <c r="D66" s="34">
        <f t="shared" si="2"/>
        <v>100</v>
      </c>
    </row>
    <row r="67" spans="1:5" ht="31.5" outlineLevel="1" x14ac:dyDescent="0.25">
      <c r="A67" s="18" t="s">
        <v>59</v>
      </c>
      <c r="B67" s="24">
        <v>3498.1</v>
      </c>
      <c r="C67" s="32">
        <v>3498.1</v>
      </c>
      <c r="D67" s="34">
        <f t="shared" si="2"/>
        <v>100</v>
      </c>
    </row>
    <row r="68" spans="1:5" ht="31.5" outlineLevel="1" x14ac:dyDescent="0.25">
      <c r="A68" s="18" t="s">
        <v>60</v>
      </c>
      <c r="B68" s="24">
        <v>720</v>
      </c>
      <c r="C68" s="32">
        <v>720</v>
      </c>
      <c r="D68" s="34">
        <f t="shared" si="2"/>
        <v>100</v>
      </c>
    </row>
    <row r="69" spans="1:5" ht="31.5" outlineLevel="1" x14ac:dyDescent="0.25">
      <c r="A69" s="18" t="s">
        <v>61</v>
      </c>
      <c r="B69" s="24">
        <v>667.2</v>
      </c>
      <c r="C69" s="32">
        <v>640</v>
      </c>
      <c r="D69" s="34">
        <f t="shared" si="2"/>
        <v>95.923261390887276</v>
      </c>
      <c r="E69" s="37"/>
    </row>
    <row r="70" spans="1:5" ht="15.75" outlineLevel="1" x14ac:dyDescent="0.25">
      <c r="A70" s="18" t="s">
        <v>62</v>
      </c>
      <c r="B70" s="24">
        <v>1339.5</v>
      </c>
      <c r="C70" s="32">
        <v>1339.5</v>
      </c>
      <c r="D70" s="34">
        <f t="shared" si="2"/>
        <v>100</v>
      </c>
    </row>
    <row r="71" spans="1:5" ht="31.5" outlineLevel="1" x14ac:dyDescent="0.25">
      <c r="A71" s="18" t="s">
        <v>63</v>
      </c>
      <c r="B71" s="24">
        <v>466.6</v>
      </c>
      <c r="C71" s="32">
        <v>460.6</v>
      </c>
      <c r="D71" s="34">
        <f t="shared" si="2"/>
        <v>98.714102014573513</v>
      </c>
    </row>
    <row r="72" spans="1:5" ht="31.5" outlineLevel="1" x14ac:dyDescent="0.25">
      <c r="A72" s="18" t="s">
        <v>64</v>
      </c>
      <c r="B72" s="24">
        <v>33000</v>
      </c>
      <c r="C72" s="32">
        <v>25790.2</v>
      </c>
      <c r="D72" s="34">
        <f t="shared" si="2"/>
        <v>78.152121212121216</v>
      </c>
    </row>
    <row r="73" spans="1:5" ht="15.75" outlineLevel="1" x14ac:dyDescent="0.25">
      <c r="A73" s="18" t="s">
        <v>65</v>
      </c>
      <c r="B73" s="24">
        <v>136676</v>
      </c>
      <c r="C73" s="32">
        <v>66957.2</v>
      </c>
      <c r="D73" s="34">
        <f t="shared" si="2"/>
        <v>48.989727530802774</v>
      </c>
    </row>
    <row r="74" spans="1:5" ht="47.25" outlineLevel="1" x14ac:dyDescent="0.25">
      <c r="A74" s="18" t="s">
        <v>66</v>
      </c>
      <c r="B74" s="24">
        <v>2260.3000000000002</v>
      </c>
      <c r="C74" s="32">
        <v>2260.3000000000002</v>
      </c>
      <c r="D74" s="34">
        <f t="shared" si="2"/>
        <v>100</v>
      </c>
    </row>
    <row r="75" spans="1:5" ht="47.25" outlineLevel="1" x14ac:dyDescent="0.25">
      <c r="A75" s="18" t="s">
        <v>67</v>
      </c>
      <c r="B75" s="24">
        <v>13710</v>
      </c>
      <c r="C75" s="32">
        <v>12890.5</v>
      </c>
      <c r="D75" s="34">
        <f t="shared" si="2"/>
        <v>94.02261123267688</v>
      </c>
    </row>
    <row r="76" spans="1:5" ht="31.5" outlineLevel="1" x14ac:dyDescent="0.25">
      <c r="A76" s="18" t="s">
        <v>68</v>
      </c>
      <c r="B76" s="24">
        <v>25710.9</v>
      </c>
      <c r="C76" s="24">
        <v>25710.9</v>
      </c>
      <c r="D76" s="34">
        <f t="shared" si="2"/>
        <v>100</v>
      </c>
    </row>
    <row r="77" spans="1:5" ht="63" outlineLevel="1" x14ac:dyDescent="0.25">
      <c r="A77" s="18" t="s">
        <v>69</v>
      </c>
      <c r="B77" s="24">
        <v>21977.8</v>
      </c>
      <c r="C77" s="32">
        <v>20947.8</v>
      </c>
      <c r="D77" s="34">
        <f t="shared" si="2"/>
        <v>95.313452665871921</v>
      </c>
    </row>
    <row r="78" spans="1:5" ht="63" outlineLevel="1" x14ac:dyDescent="0.25">
      <c r="A78" s="18" t="s">
        <v>70</v>
      </c>
      <c r="B78" s="24">
        <v>2731.7</v>
      </c>
      <c r="C78" s="32">
        <v>2731.7</v>
      </c>
      <c r="D78" s="34">
        <f t="shared" si="2"/>
        <v>100</v>
      </c>
    </row>
    <row r="79" spans="1:5" ht="63" outlineLevel="1" x14ac:dyDescent="0.25">
      <c r="A79" s="11" t="s">
        <v>71</v>
      </c>
      <c r="B79" s="24">
        <v>72632.899999999994</v>
      </c>
      <c r="C79" s="32">
        <v>62784.3</v>
      </c>
      <c r="D79" s="34">
        <f t="shared" si="2"/>
        <v>86.440579957567451</v>
      </c>
    </row>
    <row r="80" spans="1:5" ht="31.5" outlineLevel="1" x14ac:dyDescent="0.25">
      <c r="A80" s="11" t="s">
        <v>84</v>
      </c>
      <c r="B80" s="24"/>
      <c r="C80" s="32">
        <v>49998.400000000001</v>
      </c>
      <c r="D80" s="34"/>
    </row>
    <row r="81" spans="1:7" ht="47.25" outlineLevel="1" x14ac:dyDescent="0.25">
      <c r="A81" s="11" t="s">
        <v>86</v>
      </c>
      <c r="B81" s="24"/>
      <c r="C81" s="32">
        <v>-43708.2</v>
      </c>
      <c r="D81" s="34"/>
    </row>
    <row r="82" spans="1:7" ht="15.75" outlineLevel="1" x14ac:dyDescent="0.25">
      <c r="A82" s="21" t="s">
        <v>89</v>
      </c>
      <c r="B82" s="23">
        <f>SUM(B83:B85)</f>
        <v>50859.3</v>
      </c>
      <c r="C82" s="31">
        <f>SUM(C83:C85)</f>
        <v>45571.3</v>
      </c>
      <c r="D82" s="33">
        <f>SUM(C82/B82*100)</f>
        <v>89.602688200584751</v>
      </c>
    </row>
    <row r="83" spans="1:7" ht="63" outlineLevel="1" x14ac:dyDescent="0.25">
      <c r="A83" s="11" t="s">
        <v>72</v>
      </c>
      <c r="B83" s="26">
        <v>2361</v>
      </c>
      <c r="C83" s="32">
        <v>2361</v>
      </c>
      <c r="D83" s="34">
        <f t="shared" ref="D83:D85" si="3">SUM(C83/B83*100)</f>
        <v>100</v>
      </c>
    </row>
    <row r="84" spans="1:7" ht="31.5" outlineLevel="1" x14ac:dyDescent="0.25">
      <c r="A84" s="11" t="s">
        <v>73</v>
      </c>
      <c r="B84" s="26">
        <v>45556</v>
      </c>
      <c r="C84" s="32">
        <v>40781.5</v>
      </c>
      <c r="D84" s="34">
        <f t="shared" si="3"/>
        <v>89.519492492756171</v>
      </c>
    </row>
    <row r="85" spans="1:7" ht="31.5" outlineLevel="1" x14ac:dyDescent="0.25">
      <c r="A85" s="18" t="s">
        <v>75</v>
      </c>
      <c r="B85" s="26">
        <v>2942.3</v>
      </c>
      <c r="C85" s="32">
        <v>2428.8000000000002</v>
      </c>
      <c r="D85" s="34">
        <f t="shared" si="3"/>
        <v>82.547666791285735</v>
      </c>
    </row>
    <row r="86" spans="1:7" ht="31.5" outlineLevel="1" x14ac:dyDescent="0.25">
      <c r="A86" s="22" t="s">
        <v>76</v>
      </c>
      <c r="B86" s="23">
        <v>17877.7</v>
      </c>
      <c r="C86" s="31">
        <f>SUM(C87:C92)</f>
        <v>18107.3</v>
      </c>
      <c r="D86" s="33">
        <f>SUM(C86/B86*100)</f>
        <v>101.28428153509678</v>
      </c>
    </row>
    <row r="87" spans="1:7" ht="47.25" outlineLevel="1" x14ac:dyDescent="0.25">
      <c r="A87" s="11" t="s">
        <v>77</v>
      </c>
      <c r="B87" s="26">
        <v>6714</v>
      </c>
      <c r="C87" s="32">
        <v>6714</v>
      </c>
      <c r="D87" s="34">
        <f t="shared" ref="D87:D91" si="4">SUM(C87/B87*100)</f>
        <v>100</v>
      </c>
      <c r="G87" s="30"/>
    </row>
    <row r="88" spans="1:7" ht="47.25" outlineLevel="1" x14ac:dyDescent="0.25">
      <c r="A88" s="18" t="s">
        <v>78</v>
      </c>
      <c r="B88" s="26">
        <v>6815.5</v>
      </c>
      <c r="C88" s="32">
        <v>6815.5</v>
      </c>
      <c r="D88" s="34">
        <f t="shared" si="4"/>
        <v>100</v>
      </c>
    </row>
    <row r="89" spans="1:7" ht="31.5" outlineLevel="1" x14ac:dyDescent="0.25">
      <c r="A89" s="18" t="s">
        <v>79</v>
      </c>
      <c r="B89" s="26">
        <v>678.7</v>
      </c>
      <c r="C89" s="32">
        <v>678.7</v>
      </c>
      <c r="D89" s="34">
        <f t="shared" si="4"/>
        <v>100</v>
      </c>
    </row>
    <row r="90" spans="1:7" ht="78.75" outlineLevel="1" x14ac:dyDescent="0.25">
      <c r="A90" s="19" t="s">
        <v>80</v>
      </c>
      <c r="B90" s="26">
        <v>3119.5</v>
      </c>
      <c r="C90" s="32">
        <v>3119.5</v>
      </c>
      <c r="D90" s="34">
        <f t="shared" si="4"/>
        <v>100</v>
      </c>
    </row>
    <row r="91" spans="1:7" ht="31.5" outlineLevel="1" x14ac:dyDescent="0.25">
      <c r="A91" s="13" t="s">
        <v>81</v>
      </c>
      <c r="B91" s="26">
        <v>550</v>
      </c>
      <c r="C91" s="32">
        <v>550</v>
      </c>
      <c r="D91" s="34">
        <f t="shared" si="4"/>
        <v>100</v>
      </c>
    </row>
    <row r="92" spans="1:7" ht="31.5" outlineLevel="1" x14ac:dyDescent="0.25">
      <c r="A92" s="28" t="s">
        <v>84</v>
      </c>
      <c r="B92" s="27"/>
      <c r="C92" s="29">
        <v>229.6</v>
      </c>
      <c r="D92" s="33"/>
    </row>
    <row r="93" spans="1:7" outlineLevel="1" x14ac:dyDescent="0.2">
      <c r="C93" s="14"/>
    </row>
    <row r="94" spans="1:7" outlineLevel="1" x14ac:dyDescent="0.2">
      <c r="C94" s="14"/>
    </row>
    <row r="95" spans="1:7" outlineLevel="1" x14ac:dyDescent="0.2">
      <c r="C95" s="14"/>
    </row>
    <row r="96" spans="1:7" outlineLevel="1" x14ac:dyDescent="0.2">
      <c r="C96" s="14"/>
    </row>
    <row r="97" outlineLevel="1" x14ac:dyDescent="0.2"/>
    <row r="98" outlineLevel="1" x14ac:dyDescent="0.2"/>
    <row r="99" outlineLevel="1" x14ac:dyDescent="0.2"/>
    <row r="100" outlineLevel="1" x14ac:dyDescent="0.2"/>
    <row r="101" outlineLevel="1" x14ac:dyDescent="0.2"/>
    <row r="102" outlineLevel="1" x14ac:dyDescent="0.2"/>
  </sheetData>
  <mergeCells count="6">
    <mergeCell ref="A5:C5"/>
    <mergeCell ref="A6:D6"/>
    <mergeCell ref="A7:D7"/>
    <mergeCell ref="C2:D2"/>
    <mergeCell ref="B3:D3"/>
    <mergeCell ref="A4:D4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sag-kf</cp:lastModifiedBy>
  <cp:lastPrinted>2021-03-24T12:04:16Z</cp:lastPrinted>
  <dcterms:created xsi:type="dcterms:W3CDTF">2019-03-26T09:43:43Z</dcterms:created>
  <dcterms:modified xsi:type="dcterms:W3CDTF">2021-03-24T12:04:18Z</dcterms:modified>
</cp:coreProperties>
</file>