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БЮДЖЕТ\2025-2027\Первоначальный бюджет\2. Поясн зап\Пояснительная записка  ОБЩАЯ с приложениями\"/>
    </mc:Choice>
  </mc:AlternateContent>
  <bookViews>
    <workbookView xWindow="360" yWindow="270" windowWidth="14940" windowHeight="9150"/>
  </bookViews>
  <sheets>
    <sheet name="Планирование расходов" sheetId="1" r:id="rId1"/>
  </sheets>
  <definedNames>
    <definedName name="_xlnm.Print_Titles" localSheetId="0">'Планирование расходов'!$6:$7</definedName>
  </definedNames>
  <calcPr calcId="162913"/>
</workbook>
</file>

<file path=xl/calcChain.xml><?xml version="1.0" encoding="utf-8"?>
<calcChain xmlns="http://schemas.openxmlformats.org/spreadsheetml/2006/main">
  <c r="G9" i="1" l="1"/>
  <c r="J13" i="1"/>
  <c r="J14" i="1"/>
  <c r="J15" i="1"/>
  <c r="J16" i="1"/>
  <c r="J17" i="1"/>
  <c r="J18" i="1"/>
  <c r="J19" i="1"/>
  <c r="J20" i="1"/>
  <c r="J21" i="1"/>
  <c r="J22" i="1"/>
  <c r="J12" i="1"/>
  <c r="F17" i="1"/>
  <c r="F15" i="1"/>
  <c r="F14" i="1"/>
  <c r="F16" i="1"/>
  <c r="F18" i="1"/>
  <c r="F19" i="1"/>
  <c r="F20" i="1"/>
  <c r="F21" i="1"/>
  <c r="F22" i="1"/>
  <c r="F12" i="1"/>
  <c r="B12" i="1"/>
  <c r="B15" i="1"/>
  <c r="B16" i="1"/>
  <c r="B17" i="1"/>
  <c r="B18" i="1"/>
  <c r="B19" i="1"/>
  <c r="B20" i="1"/>
  <c r="B21" i="1"/>
  <c r="B22" i="1"/>
  <c r="C9" i="1" l="1"/>
  <c r="E14" i="1" l="1"/>
  <c r="B14" i="1" s="1"/>
  <c r="I13" i="1"/>
  <c r="I9" i="1" s="1"/>
  <c r="H13" i="1"/>
  <c r="E13" i="1"/>
  <c r="B13" i="1" s="1"/>
  <c r="H9" i="1" l="1"/>
  <c r="F13" i="1"/>
  <c r="B9" i="1"/>
  <c r="D9" i="1"/>
  <c r="E9" i="1"/>
  <c r="F9" i="1"/>
  <c r="J9" i="1"/>
  <c r="K9" i="1"/>
  <c r="L9" i="1"/>
  <c r="M9" i="1"/>
</calcChain>
</file>

<file path=xl/sharedStrings.xml><?xml version="1.0" encoding="utf-8"?>
<sst xmlns="http://schemas.openxmlformats.org/spreadsheetml/2006/main" count="30" uniqueCount="22">
  <si>
    <t>Строительство общеобразовательной школы на 1175 мест по адресу: г.Гатчина, район "Аэродром" ул.Старая дорога, участок № 3</t>
  </si>
  <si>
    <t>Строительство детского сада на 180 мест в г.Коммунар, массив "Ижора", уч.4</t>
  </si>
  <si>
    <t>Строительство ясельного корпуса на 90 мест в рамках реконструкции МБДОУ "Детский сад №13", расположенного по адресу: Ленинградская обл., г.Гатчина, пр.25-го Октября д.30А</t>
  </si>
  <si>
    <t>Строительство детско-юношеской спортивной школы на земельном участке в г.Коммунар, ул. Просвещения, уч. 3</t>
  </si>
  <si>
    <t>Строительство общеобразовательной школы на 825 мест в д.М.Верево, ул.Кутышева</t>
  </si>
  <si>
    <t>Пристройка к МБОУ "Гатчинская СОШ № 8" (300 мест школа; 80 мест детский сад)</t>
  </si>
  <si>
    <t>Строительство общеобразовательной школы на 1175 мест по адресу: г.Гатчина, район "Хохлово поле" ул.Крупской, участок № 10</t>
  </si>
  <si>
    <t>Пристройка к МБОУ "Гатчинский лицей № 3" начальная школа-детский сад (400 мест школа; 100 мест детский сад)</t>
  </si>
  <si>
    <t>Строительство здания физкультурно-оздовительного комплекса (ФОК) в МАУ ДО ДОЛ "Лесная сказка" по адресу: Ленинградская обл., п.Тайцы, ул.Красногвардейская, д.30</t>
  </si>
  <si>
    <t>ВСЕГО</t>
  </si>
  <si>
    <t>ФБ</t>
  </si>
  <si>
    <t>ОБ</t>
  </si>
  <si>
    <t>МБ</t>
  </si>
  <si>
    <t>Наименование объекта, адрес</t>
  </si>
  <si>
    <t>к пояснительной записке 
к проекту бюджета Гатчинского муниципального округа
на 2025 год и на плановый период 2026 и 2027 годов</t>
  </si>
  <si>
    <t>МБОУ "Коммунарская СОШ №1"                       (Модернизация школьных систем)</t>
  </si>
  <si>
    <t>МБОУ "Кобринская ООШ"                                (Модернизация школьных систем)</t>
  </si>
  <si>
    <t>Строительство объектов общеобразовательных учреждений</t>
  </si>
  <si>
    <t>ИТОГО:</t>
  </si>
  <si>
    <t>Администрация Гатчинского муниципального округа</t>
  </si>
  <si>
    <t>Капитальный ремонт, строительство и реконструкция объектов  общеобразовательных учреждений на территории Гатчинского муниципального округа в 2025-2027 годах ( Муниципальная программа "Современное образование в Гатчинском муниципальном округе")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</si>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</sst>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#,##0.0"/>
  </numFmts>
  <fonts count="7" x14ac:knownFonts="1">
    <font>
      <sz val="10"/>
      <name val="Arial"/>
    </font>
    <font>
      <sz val="8.5"/>
      <name val="MS Sans Serif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vertical="top" wrapText="1"/>
    </xf>
    <xf numFmtId="0" fontId="0" fillId="0" borderId="0" xfId="0" applyFill="1"/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5" fontId="2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165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/>
    <xf numFmtId="164" fontId="1" fillId="0" borderId="0" xfId="0" applyNumberFormat="1" applyFont="1" applyFill="1" applyBorder="1" applyAlignment="1" applyProtection="1"/>
    <xf numFmtId="0" fontId="1" fillId="0" borderId="0" xfId="0" applyFont="1" applyFill="1" applyBorder="1" applyAlignment="1" applyProtection="1">
      <alignment horizontal="right"/>
    </xf>
    <xf numFmtId="14" fontId="1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vertical="top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165" fontId="6" fillId="0" borderId="2" xfId="0" applyNumberFormat="1" applyFont="1" applyFill="1" applyBorder="1" applyAlignment="1" applyProtection="1">
      <alignment horizontal="center" vertical="center"/>
    </xf>
    <xf numFmtId="165" fontId="6" fillId="0" borderId="3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center"/>
    </xf>
    <xf numFmtId="49" fontId="6" fillId="0" borderId="5" xfId="0" applyNumberFormat="1" applyFont="1" applyBorder="1" applyAlignment="1" applyProtection="1">
      <alignment horizontal="center" vertical="center" wrapText="1"/>
    </xf>
    <xf numFmtId="49" fontId="6" fillId="0" borderId="6" xfId="0" applyNumberFormat="1" applyFont="1" applyBorder="1" applyAlignment="1" applyProtection="1">
      <alignment horizontal="center" vertical="center" wrapText="1"/>
    </xf>
    <xf numFmtId="49" fontId="6" fillId="0" borderId="7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165" fontId="6" fillId="0" borderId="2" xfId="0" applyNumberFormat="1" applyFont="1" applyBorder="1" applyAlignment="1" applyProtection="1">
      <alignment horizontal="center" vertical="center"/>
    </xf>
    <xf numFmtId="165" fontId="6" fillId="0" borderId="3" xfId="0" applyNumberFormat="1" applyFont="1" applyBorder="1" applyAlignment="1" applyProtection="1">
      <alignment horizontal="center" vertical="center"/>
    </xf>
    <xf numFmtId="0" fontId="4" fillId="0" borderId="0" xfId="0" applyFont="1" applyFill="1" applyAlignment="1">
      <alignment horizontal="center" wrapText="1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22"/>
  <sheetViews>
    <sheetView showGridLines="0" tabSelected="1" topLeftCell="A16" zoomScale="90" zoomScaleNormal="90" workbookViewId="0">
      <selection activeCell="B37" sqref="B37"/>
    </sheetView>
  </sheetViews>
  <sheetFormatPr defaultRowHeight="12.75" customHeight="1" outlineLevelRow="2" x14ac:dyDescent="0.2"/>
  <cols>
    <col min="1" max="1" width="41" customWidth="1"/>
    <col min="2" max="2" width="13" style="3" customWidth="1"/>
    <col min="3" max="3" width="10" style="3" customWidth="1"/>
    <col min="4" max="4" width="11.28515625" style="3" customWidth="1"/>
    <col min="5" max="5" width="11.5703125" style="3" customWidth="1"/>
    <col min="6" max="6" width="12.42578125" style="3" customWidth="1"/>
    <col min="7" max="8" width="11.140625" style="3" customWidth="1"/>
    <col min="9" max="9" width="11.5703125" style="3" customWidth="1"/>
    <col min="10" max="10" width="12.28515625" customWidth="1"/>
    <col min="11" max="11" width="12.7109375" customWidth="1"/>
    <col min="12" max="12" width="10.5703125" customWidth="1"/>
    <col min="13" max="13" width="12.28515625" customWidth="1"/>
  </cols>
  <sheetData>
    <row r="1" spans="1:13" ht="20.25" customHeight="1" x14ac:dyDescent="0.3">
      <c r="A1" s="1"/>
      <c r="I1" s="10"/>
      <c r="J1" s="23" t="s">
        <v>21</v>
      </c>
      <c r="K1" s="23"/>
      <c r="L1" s="23"/>
      <c r="M1" s="23"/>
    </row>
    <row r="2" spans="1:13" ht="54" customHeight="1" x14ac:dyDescent="0.25">
      <c r="B2" s="11"/>
      <c r="C2" s="12"/>
      <c r="D2" s="13"/>
      <c r="E2" s="11"/>
      <c r="I2" s="22" t="s">
        <v>14</v>
      </c>
      <c r="J2" s="22"/>
      <c r="K2" s="22"/>
      <c r="L2" s="22"/>
      <c r="M2" s="22"/>
    </row>
    <row r="3" spans="1:13" x14ac:dyDescent="0.2">
      <c r="A3" s="2"/>
      <c r="B3" s="14"/>
      <c r="C3" s="14"/>
    </row>
    <row r="4" spans="1:13" s="3" customFormat="1" ht="34.5" customHeight="1" x14ac:dyDescent="0.3">
      <c r="A4" s="26" t="s">
        <v>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</row>
    <row r="5" spans="1:13" x14ac:dyDescent="0.2">
      <c r="A5" s="2"/>
      <c r="B5" s="14"/>
      <c r="C5" s="14"/>
    </row>
    <row r="6" spans="1:13" ht="22.5" customHeight="1" x14ac:dyDescent="0.25">
      <c r="A6" s="29" t="s">
        <v>13</v>
      </c>
      <c r="B6" s="18">
        <v>2025</v>
      </c>
      <c r="C6" s="18"/>
      <c r="D6" s="18"/>
      <c r="E6" s="18"/>
      <c r="F6" s="18">
        <v>2026</v>
      </c>
      <c r="G6" s="18"/>
      <c r="H6" s="18"/>
      <c r="I6" s="18"/>
      <c r="J6" s="27">
        <v>2027</v>
      </c>
      <c r="K6" s="27"/>
      <c r="L6" s="27"/>
      <c r="M6" s="27"/>
    </row>
    <row r="7" spans="1:13" ht="24.75" customHeight="1" x14ac:dyDescent="0.2">
      <c r="A7" s="29"/>
      <c r="B7" s="15" t="s">
        <v>9</v>
      </c>
      <c r="C7" s="15" t="s">
        <v>10</v>
      </c>
      <c r="D7" s="15" t="s">
        <v>11</v>
      </c>
      <c r="E7" s="15" t="s">
        <v>12</v>
      </c>
      <c r="F7" s="15" t="s">
        <v>9</v>
      </c>
      <c r="G7" s="15" t="s">
        <v>10</v>
      </c>
      <c r="H7" s="15" t="s">
        <v>11</v>
      </c>
      <c r="I7" s="15" t="s">
        <v>12</v>
      </c>
      <c r="J7" s="4" t="s">
        <v>9</v>
      </c>
      <c r="K7" s="4" t="s">
        <v>10</v>
      </c>
      <c r="L7" s="4" t="s">
        <v>11</v>
      </c>
      <c r="M7" s="4" t="s">
        <v>12</v>
      </c>
    </row>
    <row r="8" spans="1:13" ht="24.75" customHeight="1" x14ac:dyDescent="0.2">
      <c r="A8" s="5" t="s">
        <v>18</v>
      </c>
      <c r="B8" s="15"/>
      <c r="C8" s="15"/>
      <c r="D8" s="15"/>
      <c r="E8" s="15"/>
      <c r="F8" s="15"/>
      <c r="G8" s="15"/>
      <c r="H8" s="15"/>
      <c r="I8" s="15"/>
      <c r="J8" s="4"/>
      <c r="K8" s="4"/>
      <c r="L8" s="4"/>
      <c r="M8" s="4"/>
    </row>
    <row r="9" spans="1:13" ht="16.5" customHeight="1" x14ac:dyDescent="0.2">
      <c r="A9" s="28" t="s">
        <v>17</v>
      </c>
      <c r="B9" s="16">
        <f t="shared" ref="B9:M9" si="0">SUM(B12:B22)</f>
        <v>996655.4</v>
      </c>
      <c r="C9" s="16">
        <f t="shared" si="0"/>
        <v>43200</v>
      </c>
      <c r="D9" s="16">
        <f t="shared" si="0"/>
        <v>352479.8</v>
      </c>
      <c r="E9" s="16">
        <f t="shared" si="0"/>
        <v>600975.6</v>
      </c>
      <c r="F9" s="16">
        <f t="shared" si="0"/>
        <v>931823.4</v>
      </c>
      <c r="G9" s="16">
        <f t="shared" si="0"/>
        <v>118467.8</v>
      </c>
      <c r="H9" s="16">
        <f t="shared" si="0"/>
        <v>272947.60000000003</v>
      </c>
      <c r="I9" s="16">
        <f t="shared" si="0"/>
        <v>540408</v>
      </c>
      <c r="J9" s="24">
        <f t="shared" si="0"/>
        <v>155815</v>
      </c>
      <c r="K9" s="24">
        <f t="shared" si="0"/>
        <v>0</v>
      </c>
      <c r="L9" s="24">
        <f t="shared" si="0"/>
        <v>0</v>
      </c>
      <c r="M9" s="24">
        <f t="shared" si="0"/>
        <v>155815</v>
      </c>
    </row>
    <row r="10" spans="1:13" ht="33.75" customHeight="1" x14ac:dyDescent="0.2">
      <c r="A10" s="28"/>
      <c r="B10" s="17"/>
      <c r="C10" s="17"/>
      <c r="D10" s="17"/>
      <c r="E10" s="17"/>
      <c r="F10" s="17"/>
      <c r="G10" s="17"/>
      <c r="H10" s="17"/>
      <c r="I10" s="17"/>
      <c r="J10" s="25"/>
      <c r="K10" s="25"/>
      <c r="L10" s="25"/>
      <c r="M10" s="25"/>
    </row>
    <row r="11" spans="1:13" ht="16.5" customHeight="1" x14ac:dyDescent="0.2">
      <c r="A11" s="19" t="s">
        <v>19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1"/>
    </row>
    <row r="12" spans="1:13" ht="68.25" customHeight="1" outlineLevel="2" x14ac:dyDescent="0.2">
      <c r="A12" s="6" t="s">
        <v>0</v>
      </c>
      <c r="B12" s="9">
        <f>SUM(C12:E12)</f>
        <v>73709.100000000006</v>
      </c>
      <c r="C12" s="9"/>
      <c r="D12" s="9"/>
      <c r="E12" s="9">
        <v>73709.100000000006</v>
      </c>
      <c r="F12" s="9">
        <f>SUM(G12:I12)</f>
        <v>0</v>
      </c>
      <c r="G12" s="9"/>
      <c r="H12" s="9"/>
      <c r="I12" s="9"/>
      <c r="J12" s="7">
        <f>SUM(K12:M12)</f>
        <v>0</v>
      </c>
      <c r="K12" s="7"/>
      <c r="L12" s="7"/>
      <c r="M12" s="7"/>
    </row>
    <row r="13" spans="1:13" s="3" customFormat="1" ht="36.75" customHeight="1" outlineLevel="2" x14ac:dyDescent="0.2">
      <c r="A13" s="8" t="s">
        <v>1</v>
      </c>
      <c r="B13" s="9">
        <f t="shared" ref="B13:B22" si="1">SUM(C13:E13)</f>
        <v>224680</v>
      </c>
      <c r="C13" s="9"/>
      <c r="D13" s="9">
        <v>190000</v>
      </c>
      <c r="E13" s="9">
        <f>24680+10000</f>
        <v>34680</v>
      </c>
      <c r="F13" s="9">
        <f>SUM(G13:I13)</f>
        <v>213913.60000000001</v>
      </c>
      <c r="G13" s="9">
        <v>24142</v>
      </c>
      <c r="H13" s="9">
        <f>32002.2+133263.4</f>
        <v>165265.60000000001</v>
      </c>
      <c r="I13" s="9">
        <f>17492.1+7013.9</f>
        <v>24506</v>
      </c>
      <c r="J13" s="7">
        <f t="shared" ref="J13:J22" si="2">SUM(K13:M13)</f>
        <v>0</v>
      </c>
      <c r="K13" s="9"/>
      <c r="L13" s="9"/>
      <c r="M13" s="9"/>
    </row>
    <row r="14" spans="1:13" s="3" customFormat="1" ht="78.75" outlineLevel="2" x14ac:dyDescent="0.2">
      <c r="A14" s="8" t="s">
        <v>2</v>
      </c>
      <c r="B14" s="9">
        <f t="shared" si="1"/>
        <v>216171.1</v>
      </c>
      <c r="C14" s="9"/>
      <c r="D14" s="9">
        <v>128096.1</v>
      </c>
      <c r="E14" s="9">
        <f>6741.9+81333.1</f>
        <v>88075</v>
      </c>
      <c r="F14" s="9">
        <f>SUM(G14:I14)</f>
        <v>85340</v>
      </c>
      <c r="G14" s="9"/>
      <c r="H14" s="9"/>
      <c r="I14" s="9">
        <v>85340</v>
      </c>
      <c r="J14" s="7">
        <f t="shared" si="2"/>
        <v>0</v>
      </c>
      <c r="K14" s="9"/>
      <c r="L14" s="9"/>
      <c r="M14" s="9"/>
    </row>
    <row r="15" spans="1:13" s="3" customFormat="1" ht="53.25" customHeight="1" outlineLevel="2" x14ac:dyDescent="0.2">
      <c r="A15" s="8" t="s">
        <v>3</v>
      </c>
      <c r="B15" s="9">
        <f t="shared" si="1"/>
        <v>160760</v>
      </c>
      <c r="C15" s="9"/>
      <c r="D15" s="9"/>
      <c r="E15" s="9">
        <v>160760</v>
      </c>
      <c r="F15" s="9">
        <f>SUM(G15:I15)</f>
        <v>252341.4</v>
      </c>
      <c r="G15" s="9">
        <v>32138.799999999999</v>
      </c>
      <c r="H15" s="9">
        <v>42602.6</v>
      </c>
      <c r="I15" s="9">
        <v>177600</v>
      </c>
      <c r="J15" s="9">
        <f t="shared" si="2"/>
        <v>0</v>
      </c>
      <c r="K15" s="9"/>
      <c r="L15" s="9"/>
      <c r="M15" s="9"/>
    </row>
    <row r="16" spans="1:13" ht="40.5" customHeight="1" outlineLevel="2" x14ac:dyDescent="0.2">
      <c r="A16" s="6" t="s">
        <v>16</v>
      </c>
      <c r="B16" s="9">
        <f t="shared" si="1"/>
        <v>81991.899999999994</v>
      </c>
      <c r="C16" s="9">
        <v>43200</v>
      </c>
      <c r="D16" s="9">
        <v>34383.699999999997</v>
      </c>
      <c r="E16" s="9">
        <v>4408.2</v>
      </c>
      <c r="F16" s="9">
        <f t="shared" ref="F16:F22" si="3">SUM(G16:I16)</f>
        <v>0</v>
      </c>
      <c r="G16" s="9"/>
      <c r="H16" s="9"/>
      <c r="I16" s="9"/>
      <c r="J16" s="7">
        <f t="shared" si="2"/>
        <v>0</v>
      </c>
      <c r="K16" s="7"/>
      <c r="L16" s="7"/>
      <c r="M16" s="7"/>
    </row>
    <row r="17" spans="1:13" ht="31.5" outlineLevel="2" x14ac:dyDescent="0.2">
      <c r="A17" s="6" t="s">
        <v>15</v>
      </c>
      <c r="B17" s="9">
        <f t="shared" si="1"/>
        <v>0</v>
      </c>
      <c r="C17" s="9"/>
      <c r="D17" s="9"/>
      <c r="E17" s="9"/>
      <c r="F17" s="9">
        <f>SUM(G17:I17)</f>
        <v>134497.4</v>
      </c>
      <c r="G17" s="9">
        <v>62187</v>
      </c>
      <c r="H17" s="9">
        <v>65079.4</v>
      </c>
      <c r="I17" s="9">
        <v>7231</v>
      </c>
      <c r="J17" s="7">
        <f t="shared" si="2"/>
        <v>0</v>
      </c>
      <c r="K17" s="7"/>
      <c r="L17" s="7"/>
      <c r="M17" s="7"/>
    </row>
    <row r="18" spans="1:13" ht="51" customHeight="1" outlineLevel="2" x14ac:dyDescent="0.2">
      <c r="A18" s="6" t="s">
        <v>4</v>
      </c>
      <c r="B18" s="9">
        <f t="shared" si="1"/>
        <v>60500</v>
      </c>
      <c r="C18" s="9"/>
      <c r="D18" s="9"/>
      <c r="E18" s="9">
        <v>60500</v>
      </c>
      <c r="F18" s="9">
        <f t="shared" si="3"/>
        <v>60500</v>
      </c>
      <c r="G18" s="9"/>
      <c r="H18" s="9"/>
      <c r="I18" s="9">
        <v>60500</v>
      </c>
      <c r="J18" s="7">
        <f t="shared" si="2"/>
        <v>39200</v>
      </c>
      <c r="K18" s="7"/>
      <c r="L18" s="7"/>
      <c r="M18" s="7">
        <v>39200</v>
      </c>
    </row>
    <row r="19" spans="1:13" ht="39.75" customHeight="1" outlineLevel="2" x14ac:dyDescent="0.2">
      <c r="A19" s="6" t="s">
        <v>5</v>
      </c>
      <c r="B19" s="9">
        <f t="shared" si="1"/>
        <v>29000</v>
      </c>
      <c r="C19" s="9"/>
      <c r="D19" s="9"/>
      <c r="E19" s="9">
        <v>29000</v>
      </c>
      <c r="F19" s="9">
        <f t="shared" si="3"/>
        <v>23500</v>
      </c>
      <c r="G19" s="9"/>
      <c r="H19" s="9"/>
      <c r="I19" s="9">
        <v>23500</v>
      </c>
      <c r="J19" s="7">
        <f t="shared" si="2"/>
        <v>36865</v>
      </c>
      <c r="K19" s="7"/>
      <c r="L19" s="7"/>
      <c r="M19" s="7">
        <v>36865</v>
      </c>
    </row>
    <row r="20" spans="1:13" ht="65.25" customHeight="1" outlineLevel="2" x14ac:dyDescent="0.2">
      <c r="A20" s="6" t="s">
        <v>6</v>
      </c>
      <c r="B20" s="9">
        <f t="shared" si="1"/>
        <v>67500</v>
      </c>
      <c r="C20" s="9"/>
      <c r="D20" s="9"/>
      <c r="E20" s="9">
        <v>67500</v>
      </c>
      <c r="F20" s="9">
        <f t="shared" si="3"/>
        <v>48242</v>
      </c>
      <c r="G20" s="9"/>
      <c r="H20" s="9"/>
      <c r="I20" s="9">
        <v>48242</v>
      </c>
      <c r="J20" s="7">
        <f t="shared" si="2"/>
        <v>46700</v>
      </c>
      <c r="K20" s="7"/>
      <c r="L20" s="7"/>
      <c r="M20" s="7">
        <v>46700</v>
      </c>
    </row>
    <row r="21" spans="1:13" ht="49.5" customHeight="1" outlineLevel="2" x14ac:dyDescent="0.2">
      <c r="A21" s="6" t="s">
        <v>7</v>
      </c>
      <c r="B21" s="9">
        <f t="shared" si="1"/>
        <v>8705.2999999999993</v>
      </c>
      <c r="C21" s="9"/>
      <c r="D21" s="9"/>
      <c r="E21" s="9">
        <v>8705.2999999999993</v>
      </c>
      <c r="F21" s="9">
        <f t="shared" si="3"/>
        <v>35050</v>
      </c>
      <c r="G21" s="9"/>
      <c r="H21" s="9"/>
      <c r="I21" s="9">
        <v>35050</v>
      </c>
      <c r="J21" s="7">
        <f t="shared" si="2"/>
        <v>33050</v>
      </c>
      <c r="K21" s="7"/>
      <c r="L21" s="7"/>
      <c r="M21" s="7">
        <v>33050</v>
      </c>
    </row>
    <row r="22" spans="1:13" ht="84.75" customHeight="1" outlineLevel="2" x14ac:dyDescent="0.2">
      <c r="A22" s="6" t="s">
        <v>8</v>
      </c>
      <c r="B22" s="9">
        <f t="shared" si="1"/>
        <v>73638</v>
      </c>
      <c r="C22" s="9"/>
      <c r="D22" s="9"/>
      <c r="E22" s="9">
        <v>73638</v>
      </c>
      <c r="F22" s="9">
        <f t="shared" si="3"/>
        <v>78439</v>
      </c>
      <c r="G22" s="9"/>
      <c r="H22" s="9"/>
      <c r="I22" s="9">
        <v>78439</v>
      </c>
      <c r="J22" s="7">
        <f t="shared" si="2"/>
        <v>0</v>
      </c>
      <c r="K22" s="7"/>
      <c r="L22" s="7"/>
      <c r="M22" s="7"/>
    </row>
  </sheetData>
  <mergeCells count="21">
    <mergeCell ref="A11:M11"/>
    <mergeCell ref="I2:M2"/>
    <mergeCell ref="J1:M1"/>
    <mergeCell ref="K9:K10"/>
    <mergeCell ref="L9:L10"/>
    <mergeCell ref="M9:M10"/>
    <mergeCell ref="J9:J10"/>
    <mergeCell ref="A4:M4"/>
    <mergeCell ref="F6:I6"/>
    <mergeCell ref="J6:M6"/>
    <mergeCell ref="A9:A10"/>
    <mergeCell ref="A6:A7"/>
    <mergeCell ref="B9:B10"/>
    <mergeCell ref="C9:C10"/>
    <mergeCell ref="D9:D10"/>
    <mergeCell ref="I9:I10"/>
    <mergeCell ref="B6:E6"/>
    <mergeCell ref="E9:E10"/>
    <mergeCell ref="F9:F10"/>
    <mergeCell ref="G9:G10"/>
    <mergeCell ref="H9:H10"/>
  </mergeCells>
  <pageMargins left="0" right="0" top="0" bottom="0" header="0" footer="0"/>
  <pageSetup paperSize="9" scale="8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Планирование расходов</vt:lpstr>
      <vt:lpstr>'Планирование расходов'!Заголовки_для_печати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rep:2.56.0.1305</dc:description>
  <cp:lastModifiedBy>Касицкая Кристина Владимиров</cp:lastModifiedBy>
  <cp:lastPrinted>2024-11-13T14:39:40Z</cp:lastPrinted>
  <dcterms:created xsi:type="dcterms:W3CDTF">2024-11-12T15:01:36Z</dcterms:created>
  <dcterms:modified xsi:type="dcterms:W3CDTF">2024-11-15T08:27:05Z</dcterms:modified>
</cp:coreProperties>
</file>