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2. Поясн зап\Пояснительная записка  ОБЩАЯ с приложениями\"/>
    </mc:Choice>
  </mc:AlternateContent>
  <bookViews>
    <workbookView xWindow="360" yWindow="270" windowWidth="14940" windowHeight="9150" tabRatio="445"/>
  </bookViews>
  <sheets>
    <sheet name="Планирование расходов" sheetId="1" r:id="rId1"/>
  </sheets>
  <definedNames>
    <definedName name="_xlnm.Print_Titles" localSheetId="0">'Планирование расходов'!$6:$7</definedName>
  </definedNames>
  <calcPr calcId="162913"/>
</workbook>
</file>

<file path=xl/calcChain.xml><?xml version="1.0" encoding="utf-8"?>
<calcChain xmlns="http://schemas.openxmlformats.org/spreadsheetml/2006/main">
  <c r="B9" i="1" l="1"/>
  <c r="I15" i="1"/>
  <c r="E15" i="1"/>
  <c r="B15" i="1"/>
  <c r="K21" i="1"/>
  <c r="H21" i="1"/>
  <c r="G21" i="1"/>
  <c r="F21" i="1"/>
  <c r="D21" i="1"/>
  <c r="C21" i="1"/>
  <c r="K9" i="1"/>
  <c r="D9" i="1"/>
  <c r="J21" i="1"/>
  <c r="I25" i="1"/>
  <c r="E25" i="1"/>
  <c r="B25" i="1"/>
  <c r="I12" i="1" l="1"/>
  <c r="I13" i="1"/>
  <c r="I14" i="1"/>
  <c r="I17" i="1"/>
  <c r="I18" i="1"/>
  <c r="I19" i="1"/>
  <c r="I20" i="1"/>
  <c r="I11" i="1"/>
  <c r="E12" i="1"/>
  <c r="E13" i="1"/>
  <c r="E14" i="1"/>
  <c r="E17" i="1"/>
  <c r="E18" i="1"/>
  <c r="E19" i="1"/>
  <c r="E20" i="1"/>
  <c r="E11" i="1"/>
  <c r="C9" i="1"/>
  <c r="F9" i="1"/>
  <c r="G9" i="1"/>
  <c r="H9" i="1"/>
  <c r="J9" i="1"/>
  <c r="B12" i="1"/>
  <c r="B13" i="1"/>
  <c r="B14" i="1"/>
  <c r="B17" i="1"/>
  <c r="B18" i="1"/>
  <c r="B19" i="1"/>
  <c r="B20" i="1"/>
  <c r="B11" i="1"/>
  <c r="I24" i="1"/>
  <c r="I23" i="1"/>
  <c r="I21" i="1" s="1"/>
  <c r="E24" i="1"/>
  <c r="E23" i="1"/>
  <c r="E21" i="1" s="1"/>
  <c r="B24" i="1"/>
  <c r="B23" i="1"/>
  <c r="B21" i="1" l="1"/>
  <c r="I9" i="1"/>
  <c r="B8" i="1"/>
  <c r="E9" i="1"/>
  <c r="J8" i="1"/>
  <c r="C8" i="1"/>
  <c r="D8" i="1"/>
  <c r="H8" i="1"/>
  <c r="K8" i="1"/>
  <c r="G8" i="1"/>
  <c r="F8" i="1"/>
  <c r="I8" i="1" l="1"/>
  <c r="E8" i="1"/>
</calcChain>
</file>

<file path=xl/sharedStrings.xml><?xml version="1.0" encoding="utf-8"?>
<sst xmlns="http://schemas.openxmlformats.org/spreadsheetml/2006/main" count="32" uniqueCount="25">
  <si>
    <t>ИТОГО:</t>
  </si>
  <si>
    <t>*Капитальный ремонт подпорных стенок объекта культурного наследия федерального значения «Обелиск и площадь «Коннетабля» с подпорными стенками», г. Гатчина, пл. Коннетабля с бастионами и парапетами, лит. I, II, III, IV, V</t>
  </si>
  <si>
    <t>*Проведение работ по сохранению объекта культурного наследия федерального значения «Ансамбль госпитального городка» (Здание госпитальных служб), г. Гатчина, пр. 25 Октября, д. 21</t>
  </si>
  <si>
    <t>Реконструкция киноконцертного зала «Победа» МБУ «Гатчинский городской Дом культуры» по адресу: Ленинградская область, г.Гатчина, проспект 25 Октября, д.5</t>
  </si>
  <si>
    <t>Капитальный ремонта ( 3-я очередь) МБУ «Гатчинский городской Дом культуры» по адресу: Ленинградская область, г.Гатчина, проспект 25 Октября, д.1</t>
  </si>
  <si>
    <t>Ремонт малого зала ДК Войсковицы</t>
  </si>
  <si>
    <t>Строительство дома культуры со зрительным залом на 150 мест и библиотекой в д. Пудомяги, ул. Речная, д.8</t>
  </si>
  <si>
    <t>Капитальный ремонт здания "Пудомягского КДЦ" по адресу: пос.Лукаши, ул.Ижорская 8</t>
  </si>
  <si>
    <t>Сельский дом культуры со зрительным залом на 150 мест, спортивным залом и библиотекой в с. Рождествено, ул. Терещенко</t>
  </si>
  <si>
    <t>ВСЕГО</t>
  </si>
  <si>
    <t>ОБ</t>
  </si>
  <si>
    <t>МБ</t>
  </si>
  <si>
    <t>ФБ</t>
  </si>
  <si>
    <t>Капитальный ремонт и ремонт объектов культуры</t>
  </si>
  <si>
    <t>Наименование объекта, адрес</t>
  </si>
  <si>
    <r>
      <t xml:space="preserve">*Сохранение объекта культурного наследия федерального значения "Адмиралтейский мост и две кордегардии" г. Гатчина </t>
    </r>
    <r>
      <rPr>
        <i/>
        <sz val="12"/>
        <rFont val="Times New Roman"/>
        <family val="1"/>
        <charset val="204"/>
      </rPr>
      <t>(Разработка проектной и рабочей документации на выполнение работ)</t>
    </r>
  </si>
  <si>
    <r>
      <t xml:space="preserve">*Сохранение объекта культурного наследия регионального значения "Трехарочный мост", г. Гатчина </t>
    </r>
    <r>
      <rPr>
        <i/>
        <sz val="12"/>
        <rFont val="Times New Roman"/>
        <family val="1"/>
        <charset val="204"/>
      </rPr>
      <t>(Разработка проектной и рабочей документации на выполнение работ)</t>
    </r>
  </si>
  <si>
    <t xml:space="preserve">Строитительство объектов культуры </t>
  </si>
  <si>
    <t>Ремонтные работы учреждений культуры</t>
  </si>
  <si>
    <t>к пояснительной записке 
к проекту бюджета Гатчинского муниципального округа
на 2025 год и на плановый период 2026 и 2027 годов</t>
  </si>
  <si>
    <r>
      <t xml:space="preserve">*«Центр творческого развития» по адресу: Ленинградская обл., г. Гатчина, земельный участок, ограниченный улицами Слепнёва и Диагональной" </t>
    </r>
    <r>
      <rPr>
        <i/>
        <sz val="12"/>
        <rFont val="Times New Roman"/>
        <family val="1"/>
        <charset val="204"/>
      </rPr>
      <t>(Разработка проектной и рабочей документации на выполнение работ)</t>
    </r>
  </si>
  <si>
    <t>Комитет по культуре и туризму Гатчинского муниципального округа</t>
  </si>
  <si>
    <t>Администрация Гатчинского муниципального округа</t>
  </si>
  <si>
    <t>Капитальный ремонт, строительство и реконструкция объектов  культуры  на территории Гатчинского муниципального округа в 2025-2027 годах (Муниципальная программа "Развитие культуры в Гатчинском муниципальном округе")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</si>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</sst>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8.5"/>
      <name val="MS Sans Serif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/>
    <xf numFmtId="164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vertical="top" wrapText="1"/>
    </xf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0" fontId="0" fillId="0" borderId="0" xfId="0" applyFill="1"/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/>
    <xf numFmtId="0" fontId="7" fillId="0" borderId="0" xfId="0" applyFont="1" applyAlignment="1"/>
    <xf numFmtId="49" fontId="3" fillId="0" borderId="0" xfId="0" applyNumberFormat="1" applyFont="1" applyBorder="1" applyAlignment="1" applyProtection="1">
      <alignment horizontal="left" vertical="center" wrapText="1"/>
    </xf>
    <xf numFmtId="165" fontId="3" fillId="0" borderId="0" xfId="0" applyNumberFormat="1" applyFont="1" applyBorder="1" applyAlignment="1" applyProtection="1">
      <alignment horizontal="right" vertical="center" wrapText="1"/>
    </xf>
    <xf numFmtId="165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/>
    <xf numFmtId="165" fontId="4" fillId="0" borderId="6" xfId="0" applyNumberFormat="1" applyFont="1" applyBorder="1" applyAlignment="1" applyProtection="1">
      <alignment horizontal="right" vertical="center" wrapText="1"/>
    </xf>
    <xf numFmtId="165" fontId="4" fillId="0" borderId="7" xfId="0" applyNumberFormat="1" applyFont="1" applyBorder="1" applyAlignment="1" applyProtection="1">
      <alignment horizontal="right" wrapText="1"/>
    </xf>
    <xf numFmtId="165" fontId="4" fillId="0" borderId="2" xfId="0" applyNumberFormat="1" applyFont="1" applyBorder="1" applyAlignment="1" applyProtection="1">
      <alignment horizontal="right" wrapText="1"/>
    </xf>
    <xf numFmtId="165" fontId="4" fillId="0" borderId="2" xfId="0" applyNumberFormat="1" applyFont="1" applyFill="1" applyBorder="1" applyAlignment="1" applyProtection="1">
      <alignment horizontal="right" wrapText="1"/>
    </xf>
    <xf numFmtId="49" fontId="9" fillId="0" borderId="2" xfId="0" applyNumberFormat="1" applyFont="1" applyBorder="1" applyAlignment="1" applyProtection="1">
      <alignment wrapText="1"/>
    </xf>
    <xf numFmtId="49" fontId="9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/>
    <xf numFmtId="49" fontId="9" fillId="0" borderId="1" xfId="0" applyNumberFormat="1" applyFont="1" applyBorder="1" applyAlignment="1" applyProtection="1">
      <alignment horizontal="left" wrapText="1"/>
    </xf>
    <xf numFmtId="49" fontId="4" fillId="0" borderId="1" xfId="0" applyNumberFormat="1" applyFont="1" applyBorder="1" applyAlignment="1" applyProtection="1">
      <alignment horizont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6"/>
  <sheetViews>
    <sheetView showGridLines="0" tabSelected="1" topLeftCell="A19" zoomScale="120" zoomScaleNormal="120" workbookViewId="0">
      <selection activeCell="F2" sqref="F2:K2"/>
    </sheetView>
  </sheetViews>
  <sheetFormatPr defaultRowHeight="12.75" customHeight="1" outlineLevelRow="2" x14ac:dyDescent="0.2"/>
  <cols>
    <col min="1" max="1" width="55" customWidth="1"/>
    <col min="2" max="2" width="10.5703125" customWidth="1"/>
    <col min="3" max="3" width="11.140625" customWidth="1"/>
    <col min="4" max="4" width="10.5703125" customWidth="1"/>
    <col min="5" max="5" width="10.5703125" style="10" customWidth="1"/>
    <col min="6" max="6" width="11.7109375" customWidth="1"/>
    <col min="7" max="7" width="11.28515625" customWidth="1"/>
    <col min="8" max="8" width="10.5703125" customWidth="1"/>
    <col min="9" max="9" width="10.5703125" style="10" customWidth="1"/>
    <col min="10" max="10" width="9.42578125" customWidth="1"/>
    <col min="11" max="11" width="10.5703125" customWidth="1"/>
  </cols>
  <sheetData>
    <row r="1" spans="1:11" ht="18.75" x14ac:dyDescent="0.3">
      <c r="A1" s="1"/>
      <c r="F1" s="15"/>
      <c r="G1" s="16"/>
      <c r="H1" s="38" t="s">
        <v>24</v>
      </c>
      <c r="I1" s="38"/>
      <c r="J1" s="38"/>
      <c r="K1" s="38"/>
    </row>
    <row r="2" spans="1:11" ht="48" customHeight="1" x14ac:dyDescent="0.25">
      <c r="B2" s="3"/>
      <c r="C2" s="2"/>
      <c r="F2" s="37" t="s">
        <v>19</v>
      </c>
      <c r="G2" s="37"/>
      <c r="H2" s="37"/>
      <c r="I2" s="37"/>
      <c r="J2" s="37"/>
      <c r="K2" s="37"/>
    </row>
    <row r="3" spans="1:11" ht="19.5" customHeight="1" x14ac:dyDescent="0.2">
      <c r="A3" s="4"/>
      <c r="B3" s="4"/>
    </row>
    <row r="4" spans="1:11" ht="34.5" customHeight="1" x14ac:dyDescent="0.3">
      <c r="A4" s="36" t="s">
        <v>23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x14ac:dyDescent="0.2">
      <c r="A5" s="4"/>
      <c r="B5" s="4"/>
    </row>
    <row r="6" spans="1:11" ht="18" customHeight="1" x14ac:dyDescent="0.25">
      <c r="A6" s="34" t="s">
        <v>14</v>
      </c>
      <c r="B6" s="39">
        <v>2025</v>
      </c>
      <c r="C6" s="39"/>
      <c r="D6" s="39"/>
      <c r="E6" s="39">
        <v>2026</v>
      </c>
      <c r="F6" s="39"/>
      <c r="G6" s="39"/>
      <c r="H6" s="39"/>
      <c r="I6" s="39">
        <v>2027</v>
      </c>
      <c r="J6" s="39"/>
      <c r="K6" s="39"/>
    </row>
    <row r="7" spans="1:11" ht="25.5" customHeight="1" x14ac:dyDescent="0.2">
      <c r="A7" s="35"/>
      <c r="B7" s="6" t="s">
        <v>9</v>
      </c>
      <c r="C7" s="6" t="s">
        <v>10</v>
      </c>
      <c r="D7" s="6" t="s">
        <v>11</v>
      </c>
      <c r="E7" s="11" t="s">
        <v>9</v>
      </c>
      <c r="F7" s="6" t="s">
        <v>12</v>
      </c>
      <c r="G7" s="6" t="s">
        <v>10</v>
      </c>
      <c r="H7" s="6" t="s">
        <v>11</v>
      </c>
      <c r="I7" s="11" t="s">
        <v>9</v>
      </c>
      <c r="J7" s="6" t="s">
        <v>10</v>
      </c>
      <c r="K7" s="6" t="s">
        <v>11</v>
      </c>
    </row>
    <row r="8" spans="1:11" ht="16.5" x14ac:dyDescent="0.25">
      <c r="A8" s="29" t="s">
        <v>0</v>
      </c>
      <c r="B8" s="7">
        <f t="shared" ref="B8:K8" si="0">B9+B21</f>
        <v>292839.2</v>
      </c>
      <c r="C8" s="7">
        <f t="shared" si="0"/>
        <v>190000</v>
      </c>
      <c r="D8" s="7">
        <f t="shared" si="0"/>
        <v>102839.2</v>
      </c>
      <c r="E8" s="12">
        <f t="shared" si="0"/>
        <v>472136.39999999997</v>
      </c>
      <c r="F8" s="7">
        <f t="shared" si="0"/>
        <v>109989.3</v>
      </c>
      <c r="G8" s="7">
        <f t="shared" si="0"/>
        <v>273366.8</v>
      </c>
      <c r="H8" s="7">
        <f t="shared" si="0"/>
        <v>88780.3</v>
      </c>
      <c r="I8" s="12">
        <f t="shared" si="0"/>
        <v>93586.4</v>
      </c>
      <c r="J8" s="7">
        <f t="shared" si="0"/>
        <v>0</v>
      </c>
      <c r="K8" s="7">
        <f t="shared" si="0"/>
        <v>93586.4</v>
      </c>
    </row>
    <row r="9" spans="1:11" s="5" customFormat="1" ht="37.5" customHeight="1" outlineLevel="1" x14ac:dyDescent="0.25">
      <c r="A9" s="25" t="s">
        <v>13</v>
      </c>
      <c r="B9" s="22">
        <f t="shared" ref="B9:K9" si="1">SUM(B11:B20)</f>
        <v>71544.2</v>
      </c>
      <c r="C9" s="23">
        <f t="shared" si="1"/>
        <v>0</v>
      </c>
      <c r="D9" s="23">
        <f t="shared" si="1"/>
        <v>71544.2</v>
      </c>
      <c r="E9" s="24">
        <f t="shared" si="1"/>
        <v>44000</v>
      </c>
      <c r="F9" s="23">
        <f t="shared" si="1"/>
        <v>0</v>
      </c>
      <c r="G9" s="23">
        <f t="shared" si="1"/>
        <v>0</v>
      </c>
      <c r="H9" s="23">
        <f t="shared" si="1"/>
        <v>44000</v>
      </c>
      <c r="I9" s="24">
        <f t="shared" si="1"/>
        <v>12324.2</v>
      </c>
      <c r="J9" s="23">
        <f t="shared" si="1"/>
        <v>0</v>
      </c>
      <c r="K9" s="23">
        <f t="shared" si="1"/>
        <v>12324.2</v>
      </c>
    </row>
    <row r="10" spans="1:11" s="5" customFormat="1" ht="17.25" customHeight="1" outlineLevel="1" x14ac:dyDescent="0.25">
      <c r="A10" s="30" t="s">
        <v>22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</row>
    <row r="11" spans="1:11" ht="78" customHeight="1" outlineLevel="2" x14ac:dyDescent="0.2">
      <c r="A11" s="8" t="s">
        <v>15</v>
      </c>
      <c r="B11" s="9">
        <f>SUM(C11:D11)</f>
        <v>12000</v>
      </c>
      <c r="C11" s="9"/>
      <c r="D11" s="9">
        <v>12000</v>
      </c>
      <c r="E11" s="13">
        <f>SUM(F11:H11)</f>
        <v>0</v>
      </c>
      <c r="F11" s="9"/>
      <c r="G11" s="9"/>
      <c r="H11" s="9"/>
      <c r="I11" s="13">
        <f>SUM(J11:K11)</f>
        <v>0</v>
      </c>
      <c r="J11" s="9"/>
      <c r="K11" s="9"/>
    </row>
    <row r="12" spans="1:11" ht="72" customHeight="1" outlineLevel="2" x14ac:dyDescent="0.2">
      <c r="A12" s="8" t="s">
        <v>16</v>
      </c>
      <c r="B12" s="9">
        <f t="shared" ref="B12:B20" si="2">SUM(C12:D12)</f>
        <v>17000</v>
      </c>
      <c r="C12" s="9"/>
      <c r="D12" s="9">
        <v>17000</v>
      </c>
      <c r="E12" s="13">
        <f t="shared" ref="E12:E20" si="3">SUM(F12:H12)</f>
        <v>0</v>
      </c>
      <c r="F12" s="9"/>
      <c r="G12" s="9"/>
      <c r="H12" s="9"/>
      <c r="I12" s="13">
        <f t="shared" ref="I12:I20" si="4">SUM(J12:K12)</f>
        <v>0</v>
      </c>
      <c r="J12" s="9"/>
      <c r="K12" s="9"/>
    </row>
    <row r="13" spans="1:11" ht="81.75" customHeight="1" outlineLevel="2" x14ac:dyDescent="0.2">
      <c r="A13" s="8" t="s">
        <v>1</v>
      </c>
      <c r="B13" s="9">
        <f t="shared" si="2"/>
        <v>6000</v>
      </c>
      <c r="C13" s="9"/>
      <c r="D13" s="9">
        <v>6000</v>
      </c>
      <c r="E13" s="13">
        <f t="shared" si="3"/>
        <v>0</v>
      </c>
      <c r="F13" s="9"/>
      <c r="G13" s="9"/>
      <c r="H13" s="9"/>
      <c r="I13" s="13">
        <f t="shared" si="4"/>
        <v>0</v>
      </c>
      <c r="J13" s="9"/>
      <c r="K13" s="9"/>
    </row>
    <row r="14" spans="1:11" ht="78.75" customHeight="1" outlineLevel="2" x14ac:dyDescent="0.2">
      <c r="A14" s="8" t="s">
        <v>2</v>
      </c>
      <c r="B14" s="9">
        <f t="shared" si="2"/>
        <v>0</v>
      </c>
      <c r="C14" s="9"/>
      <c r="D14" s="9"/>
      <c r="E14" s="13">
        <f t="shared" si="3"/>
        <v>34000</v>
      </c>
      <c r="F14" s="9"/>
      <c r="G14" s="9"/>
      <c r="H14" s="9">
        <v>34000</v>
      </c>
      <c r="I14" s="13">
        <f t="shared" si="4"/>
        <v>0</v>
      </c>
      <c r="J14" s="9"/>
      <c r="K14" s="9"/>
    </row>
    <row r="15" spans="1:11" s="28" customFormat="1" ht="36.75" customHeight="1" outlineLevel="2" x14ac:dyDescent="0.2">
      <c r="A15" s="27" t="s">
        <v>7</v>
      </c>
      <c r="B15" s="13">
        <f t="shared" si="2"/>
        <v>444.2</v>
      </c>
      <c r="C15" s="13"/>
      <c r="D15" s="13">
        <v>444.2</v>
      </c>
      <c r="E15" s="13">
        <f t="shared" si="3"/>
        <v>0</v>
      </c>
      <c r="F15" s="13"/>
      <c r="G15" s="13"/>
      <c r="H15" s="13"/>
      <c r="I15" s="13">
        <f t="shared" si="4"/>
        <v>0</v>
      </c>
      <c r="J15" s="13"/>
      <c r="K15" s="13"/>
    </row>
    <row r="16" spans="1:11" s="5" customFormat="1" ht="22.5" customHeight="1" outlineLevel="2" x14ac:dyDescent="0.2">
      <c r="A16" s="31" t="s">
        <v>21</v>
      </c>
      <c r="B16" s="32"/>
      <c r="C16" s="32"/>
      <c r="D16" s="32"/>
      <c r="E16" s="32"/>
      <c r="F16" s="32"/>
      <c r="G16" s="32"/>
      <c r="H16" s="32"/>
      <c r="I16" s="32"/>
      <c r="J16" s="32"/>
      <c r="K16" s="33"/>
    </row>
    <row r="17" spans="1:11" ht="67.5" customHeight="1" outlineLevel="2" x14ac:dyDescent="0.2">
      <c r="A17" s="8" t="s">
        <v>3</v>
      </c>
      <c r="B17" s="9">
        <f t="shared" si="2"/>
        <v>0</v>
      </c>
      <c r="C17" s="9"/>
      <c r="D17" s="9"/>
      <c r="E17" s="13">
        <f t="shared" si="3"/>
        <v>10000</v>
      </c>
      <c r="F17" s="9"/>
      <c r="G17" s="9"/>
      <c r="H17" s="9">
        <v>10000</v>
      </c>
      <c r="I17" s="13">
        <f t="shared" si="4"/>
        <v>0</v>
      </c>
      <c r="J17" s="9"/>
      <c r="K17" s="9"/>
    </row>
    <row r="18" spans="1:11" ht="71.25" customHeight="1" outlineLevel="2" x14ac:dyDescent="0.2">
      <c r="A18" s="8" t="s">
        <v>4</v>
      </c>
      <c r="B18" s="9">
        <f t="shared" si="2"/>
        <v>0</v>
      </c>
      <c r="C18" s="9"/>
      <c r="D18" s="9"/>
      <c r="E18" s="13">
        <f t="shared" si="3"/>
        <v>0</v>
      </c>
      <c r="F18" s="9"/>
      <c r="G18" s="9"/>
      <c r="H18" s="9"/>
      <c r="I18" s="13">
        <f t="shared" si="4"/>
        <v>10000</v>
      </c>
      <c r="J18" s="9"/>
      <c r="K18" s="9">
        <v>10000</v>
      </c>
    </row>
    <row r="19" spans="1:11" s="20" customFormat="1" ht="18.75" customHeight="1" outlineLevel="2" x14ac:dyDescent="0.2">
      <c r="A19" s="8" t="s">
        <v>5</v>
      </c>
      <c r="B19" s="9">
        <f t="shared" si="2"/>
        <v>0</v>
      </c>
      <c r="C19" s="9"/>
      <c r="D19" s="9"/>
      <c r="E19" s="13">
        <f t="shared" si="3"/>
        <v>0</v>
      </c>
      <c r="F19" s="9"/>
      <c r="G19" s="9"/>
      <c r="H19" s="9"/>
      <c r="I19" s="13">
        <f t="shared" si="4"/>
        <v>2324.1999999999998</v>
      </c>
      <c r="J19" s="9"/>
      <c r="K19" s="9">
        <v>2324.1999999999998</v>
      </c>
    </row>
    <row r="20" spans="1:11" s="10" customFormat="1" ht="18.75" customHeight="1" outlineLevel="2" x14ac:dyDescent="0.2">
      <c r="A20" s="27" t="s">
        <v>18</v>
      </c>
      <c r="B20" s="13">
        <f t="shared" si="2"/>
        <v>36100</v>
      </c>
      <c r="C20" s="13"/>
      <c r="D20" s="13">
        <v>36100</v>
      </c>
      <c r="E20" s="13">
        <f t="shared" si="3"/>
        <v>0</v>
      </c>
      <c r="F20" s="13"/>
      <c r="G20" s="13"/>
      <c r="H20" s="13"/>
      <c r="I20" s="13">
        <f t="shared" si="4"/>
        <v>0</v>
      </c>
      <c r="J20" s="13"/>
      <c r="K20" s="13"/>
    </row>
    <row r="21" spans="1:11" s="5" customFormat="1" ht="26.25" customHeight="1" outlineLevel="2" x14ac:dyDescent="0.2">
      <c r="A21" s="26" t="s">
        <v>17</v>
      </c>
      <c r="B21" s="21">
        <f t="shared" ref="B21:I21" si="5">SUM(B23:B25)</f>
        <v>221295</v>
      </c>
      <c r="C21" s="14">
        <f t="shared" si="5"/>
        <v>190000</v>
      </c>
      <c r="D21" s="14">
        <f t="shared" si="5"/>
        <v>31295</v>
      </c>
      <c r="E21" s="14">
        <f t="shared" si="5"/>
        <v>428136.39999999997</v>
      </c>
      <c r="F21" s="14">
        <f t="shared" si="5"/>
        <v>109989.3</v>
      </c>
      <c r="G21" s="14">
        <f t="shared" si="5"/>
        <v>273366.8</v>
      </c>
      <c r="H21" s="14">
        <f t="shared" si="5"/>
        <v>44780.3</v>
      </c>
      <c r="I21" s="14">
        <f t="shared" si="5"/>
        <v>81262.2</v>
      </c>
      <c r="J21" s="14">
        <f t="shared" ref="J21" si="6">SUM(J23:J25)</f>
        <v>0</v>
      </c>
      <c r="K21" s="14">
        <f>SUM(K23:K25)</f>
        <v>81262.2</v>
      </c>
    </row>
    <row r="22" spans="1:11" s="5" customFormat="1" ht="18" customHeight="1" outlineLevel="2" x14ac:dyDescent="0.2">
      <c r="A22" s="31" t="s">
        <v>22</v>
      </c>
      <c r="B22" s="32"/>
      <c r="C22" s="32"/>
      <c r="D22" s="32"/>
      <c r="E22" s="32"/>
      <c r="F22" s="32"/>
      <c r="G22" s="32"/>
      <c r="H22" s="32"/>
      <c r="I22" s="32"/>
      <c r="J22" s="32"/>
      <c r="K22" s="33"/>
    </row>
    <row r="23" spans="1:11" ht="52.5" customHeight="1" outlineLevel="2" x14ac:dyDescent="0.2">
      <c r="A23" s="8" t="s">
        <v>6</v>
      </c>
      <c r="B23" s="9">
        <f>SUM(C23:D23)</f>
        <v>0</v>
      </c>
      <c r="C23" s="9"/>
      <c r="D23" s="9"/>
      <c r="E23" s="13">
        <f>SUM(F23:H23)</f>
        <v>258569.39999999997</v>
      </c>
      <c r="F23" s="9">
        <v>109989.3</v>
      </c>
      <c r="G23" s="9">
        <v>145799.79999999999</v>
      </c>
      <c r="H23" s="9">
        <v>2780.3</v>
      </c>
      <c r="I23" s="13">
        <f>SUM(J23:K23)</f>
        <v>0</v>
      </c>
      <c r="J23" s="9"/>
      <c r="K23" s="9"/>
    </row>
    <row r="24" spans="1:11" ht="58.5" customHeight="1" outlineLevel="2" x14ac:dyDescent="0.2">
      <c r="A24" s="8" t="s">
        <v>8</v>
      </c>
      <c r="B24" s="9">
        <f t="shared" ref="B24:B25" si="7">SUM(C24:D24)</f>
        <v>193295</v>
      </c>
      <c r="C24" s="9">
        <v>190000</v>
      </c>
      <c r="D24" s="9">
        <v>3295</v>
      </c>
      <c r="E24" s="13">
        <f t="shared" ref="E24:E25" si="8">SUM(F24:H24)</f>
        <v>127567</v>
      </c>
      <c r="F24" s="9"/>
      <c r="G24" s="9">
        <v>127567</v>
      </c>
      <c r="H24" s="9"/>
      <c r="I24" s="13">
        <f t="shared" ref="I24:I25" si="9">SUM(J24:K24)</f>
        <v>0</v>
      </c>
      <c r="J24" s="9"/>
      <c r="K24" s="9"/>
    </row>
    <row r="25" spans="1:11" s="5" customFormat="1" ht="87.75" customHeight="1" outlineLevel="2" x14ac:dyDescent="0.2">
      <c r="A25" s="8" t="s">
        <v>20</v>
      </c>
      <c r="B25" s="9">
        <f t="shared" si="7"/>
        <v>28000</v>
      </c>
      <c r="C25" s="9"/>
      <c r="D25" s="9">
        <v>28000</v>
      </c>
      <c r="E25" s="13">
        <f t="shared" si="8"/>
        <v>42000</v>
      </c>
      <c r="F25" s="9"/>
      <c r="G25" s="9"/>
      <c r="H25" s="9">
        <v>42000</v>
      </c>
      <c r="I25" s="13">
        <f t="shared" si="9"/>
        <v>81262.2</v>
      </c>
      <c r="J25" s="9"/>
      <c r="K25" s="9">
        <v>81262.2</v>
      </c>
    </row>
    <row r="26" spans="1:11" s="5" customFormat="1" ht="58.5" customHeight="1" outlineLevel="2" x14ac:dyDescent="0.2">
      <c r="A26" s="17"/>
      <c r="B26" s="18"/>
      <c r="C26" s="18"/>
      <c r="D26" s="18"/>
      <c r="E26" s="19"/>
      <c r="F26" s="18"/>
      <c r="G26" s="18"/>
      <c r="H26" s="18"/>
      <c r="I26" s="19"/>
      <c r="J26" s="18"/>
      <c r="K26" s="18"/>
    </row>
  </sheetData>
  <mergeCells count="10">
    <mergeCell ref="F2:K2"/>
    <mergeCell ref="H1:K1"/>
    <mergeCell ref="B6:D6"/>
    <mergeCell ref="E6:H6"/>
    <mergeCell ref="I6:K6"/>
    <mergeCell ref="A10:K10"/>
    <mergeCell ref="A22:K22"/>
    <mergeCell ref="A16:K16"/>
    <mergeCell ref="A6:A7"/>
    <mergeCell ref="A4:K4"/>
  </mergeCells>
  <pageMargins left="0" right="0" top="0" bottom="0" header="0" footer="0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rep:2.56.0.1305</dc:description>
  <cp:lastModifiedBy>Касицкая Кристина Владимиров</cp:lastModifiedBy>
  <cp:lastPrinted>2024-11-13T14:43:26Z</cp:lastPrinted>
  <dcterms:created xsi:type="dcterms:W3CDTF">2024-11-13T06:46:35Z</dcterms:created>
  <dcterms:modified xsi:type="dcterms:W3CDTF">2024-11-15T08:23:48Z</dcterms:modified>
</cp:coreProperties>
</file>