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ойсковицы  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Бюджет!$J$43</definedName>
    <definedName name="SIGN" localSheetId="0">Бюджет!$B$13:$H$13</definedName>
  </definedNames>
  <calcPr calcId="162913"/>
</workbook>
</file>

<file path=xl/calcChain.xml><?xml version="1.0" encoding="utf-8"?>
<calcChain xmlns="http://schemas.openxmlformats.org/spreadsheetml/2006/main">
  <c r="C19" i="1" l="1"/>
  <c r="C23" i="1"/>
  <c r="E32" i="1"/>
  <c r="E21" i="1"/>
  <c r="E10" i="1"/>
  <c r="E12" i="1"/>
  <c r="E13" i="1"/>
  <c r="E15" i="1"/>
  <c r="E17" i="1"/>
  <c r="E18" i="1"/>
  <c r="E20" i="1"/>
  <c r="E22" i="1"/>
  <c r="E24" i="1"/>
  <c r="E25" i="1"/>
  <c r="E26" i="1"/>
  <c r="E27" i="1"/>
  <c r="E29" i="1"/>
  <c r="E30" i="1"/>
  <c r="E33" i="1"/>
  <c r="E34" i="1"/>
  <c r="E36" i="1"/>
  <c r="E9" i="1"/>
  <c r="D16" i="1"/>
  <c r="D19" i="1"/>
  <c r="E19" i="1" s="1"/>
  <c r="D35" i="1"/>
  <c r="E35" i="1" s="1"/>
  <c r="D33" i="1"/>
  <c r="D28" i="1"/>
  <c r="E28" i="1" s="1"/>
  <c r="D31" i="1"/>
  <c r="E31" i="1" s="1"/>
  <c r="D23" i="1"/>
  <c r="E23" i="1" s="1"/>
  <c r="D14" i="1"/>
  <c r="E14" i="1" s="1"/>
  <c r="D15" i="1"/>
  <c r="D9" i="1"/>
  <c r="D11" i="1"/>
  <c r="E11" i="1" s="1"/>
  <c r="D37" i="1" l="1"/>
  <c r="E37" i="1" s="1"/>
  <c r="E16" i="1"/>
</calcChain>
</file>

<file path=xl/sharedStrings.xml><?xml version="1.0" encoding="utf-8"?>
<sst xmlns="http://schemas.openxmlformats.org/spreadsheetml/2006/main" count="67" uniqueCount="67">
  <si>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</si>
  <si>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</si>
  <si>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</si>
  <si>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</si>
  <si>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</si>
  <si>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</si>
  <si>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</si>
  <si>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</si>
  <si>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</si>
  <si>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</si>
  <si>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</si>
  <si>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</si>
  <si>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</si>
  <si>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</si>
  <si>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</si>
  <si>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</si>
  <si>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</si>
  <si>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</si>
  <si>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</si>
  <si>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</si>
  <si>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</si>
  <si>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</si>
  <si>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</si>
  <si>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</si>
  <si>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</si>
  <si>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</si>
  <si>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</si>
  <si>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</si>
  <si>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</si>
  <si>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</si>
  <si>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</si>
  <si>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</si>
  <si>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</si>
  <si>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</si>
  <si>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</si>
  <si>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</si>
  <si>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</si>
  <si>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</si>
  <si>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</si>
  <si>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</si>
  <si>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</si>
  <si>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</si>
  <si>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</si>
  <si>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</si>
  <si>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</si>
  <si>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</si>
  <si>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</si>
  <si>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</si>
  <si>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</si>
  <si>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</si>
  <si>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</si>
  <si>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</si>
  <si>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</si>
  <si>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</si>
  <si>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</si>
  <si>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</si>
  <si>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 Войсковицкого сельского поселения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</si>
  <si>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НАЦИОНАЛЬНАЯ ОБОРОНА</t>
  </si>
  <si>
    <t>Мобилизационная и вневойсковая подготовка</t>
  </si>
  <si>
    <t>Гражданская оборона</t>
  </si>
  <si>
    <t>Благоустройство</t>
  </si>
  <si>
    <t>Другие вопросы в области жилищно-коммунального хозяйства</t>
  </si>
  <si>
    <t>0200</t>
  </si>
  <si>
    <t>0203</t>
  </si>
  <si>
    <t>0309</t>
  </si>
  <si>
    <t>0503</t>
  </si>
  <si>
    <t>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</si>
</sst>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horizontal="left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/>
    </xf>
    <xf numFmtId="165" fontId="3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7"/>
  <sheetViews>
    <sheetView showGridLines="0" tabSelected="1" workbookViewId="0">
      <selection activeCell="E2" sqref="E2"/>
    </sheetView>
  </sheetViews>
  <sheetFormatPr defaultRowHeight="12.75" customHeight="1" outlineLevelRow="2" x14ac:dyDescent="0.25"/>
  <cols>
    <col min="1" max="1" width="42.28515625" style="3" customWidth="1"/>
    <col min="2" max="2" width="13.5703125" style="3" customWidth="1"/>
    <col min="3" max="3" width="15.5703125" style="3" customWidth="1"/>
    <col min="4" max="4" width="19" style="3" customWidth="1"/>
    <col min="5" max="5" width="14.28515625" style="3" customWidth="1"/>
    <col min="6" max="6" width="9.140625" style="3" customWidth="1"/>
    <col min="7" max="7" width="13.140625" style="3" customWidth="1"/>
    <col min="8" max="10" width="9.140625" style="3" customWidth="1"/>
    <col min="11" max="16384" width="9.140625" style="3"/>
  </cols>
  <sheetData>
    <row r="1" spans="1:10" ht="15.75" x14ac:dyDescent="0.25">
      <c r="B1" s="1"/>
      <c r="D1" s="1"/>
      <c r="E1" s="2" t="s">
        <v>55</v>
      </c>
      <c r="F1" s="1"/>
      <c r="G1" s="1"/>
      <c r="H1" s="1"/>
      <c r="I1" s="1"/>
      <c r="J1" s="1"/>
    </row>
    <row r="2" spans="1:10" ht="15.75" x14ac:dyDescent="0.25">
      <c r="A2" s="1"/>
      <c r="B2" s="1"/>
      <c r="D2" s="1"/>
      <c r="E2" s="2" t="s">
        <v>49</v>
      </c>
      <c r="F2" s="1"/>
      <c r="G2" s="1"/>
      <c r="H2" s="1"/>
      <c r="I2" s="1"/>
      <c r="J2" s="1"/>
    </row>
    <row r="3" spans="1:10" ht="15.75" x14ac:dyDescent="0.25">
      <c r="A3" s="4"/>
      <c r="D3" s="1"/>
      <c r="E3" s="2" t="s">
        <v>54</v>
      </c>
      <c r="F3" s="4"/>
      <c r="G3" s="4"/>
      <c r="H3" s="4"/>
      <c r="I3" s="4"/>
      <c r="J3" s="4"/>
    </row>
    <row r="4" spans="1:10" ht="12" customHeight="1" x14ac:dyDescent="0.25">
      <c r="A4" s="4"/>
      <c r="B4" s="5"/>
      <c r="C4" s="20" t="s">
        <v>51</v>
      </c>
      <c r="D4" s="20"/>
      <c r="E4" s="20"/>
      <c r="F4" s="4"/>
      <c r="G4" s="6"/>
      <c r="H4" s="6"/>
      <c r="I4" s="4"/>
      <c r="J4" s="4"/>
    </row>
    <row r="5" spans="1:10" ht="12" customHeight="1" x14ac:dyDescent="0.25">
      <c r="B5" s="7"/>
      <c r="C5" s="7"/>
      <c r="D5" s="7"/>
      <c r="E5" s="7"/>
      <c r="F5" s="7"/>
      <c r="G5" s="7"/>
      <c r="H5" s="7"/>
      <c r="I5" s="8"/>
      <c r="J5" s="8"/>
    </row>
    <row r="6" spans="1:10" ht="15" customHeight="1" x14ac:dyDescent="0.25">
      <c r="A6" s="21" t="s">
        <v>56</v>
      </c>
      <c r="B6" s="21"/>
      <c r="C6" s="21"/>
      <c r="D6" s="21"/>
      <c r="E6" s="21"/>
      <c r="F6" s="9"/>
      <c r="G6" s="9"/>
    </row>
    <row r="7" spans="1:10" ht="34.5" customHeight="1" x14ac:dyDescent="0.25">
      <c r="A7" s="22"/>
      <c r="B7" s="22"/>
      <c r="C7" s="22"/>
      <c r="D7" s="22"/>
      <c r="E7" s="22"/>
      <c r="G7" s="9"/>
    </row>
    <row r="8" spans="1:10" ht="64.5" customHeight="1" x14ac:dyDescent="0.25">
      <c r="A8" s="10" t="s">
        <v>0</v>
      </c>
      <c r="B8" s="10" t="s">
        <v>48</v>
      </c>
      <c r="C8" s="10" t="s">
        <v>52</v>
      </c>
      <c r="D8" s="10" t="s">
        <v>53</v>
      </c>
      <c r="E8" s="11" t="s">
        <v>50</v>
      </c>
    </row>
    <row r="9" spans="1:10" ht="36" customHeight="1" x14ac:dyDescent="0.25">
      <c r="A9" s="13" t="s">
        <v>2</v>
      </c>
      <c r="B9" s="15" t="s">
        <v>1</v>
      </c>
      <c r="C9" s="18">
        <v>22654.32</v>
      </c>
      <c r="D9" s="18">
        <f>SUM(D10:D13)</f>
        <v>21832.9</v>
      </c>
      <c r="E9" s="18">
        <f>D9*100/C9</f>
        <v>96.374113193421834</v>
      </c>
    </row>
    <row r="10" spans="1:10" ht="76.5" customHeight="1" outlineLevel="2" x14ac:dyDescent="0.25">
      <c r="A10" s="12" t="s">
        <v>4</v>
      </c>
      <c r="B10" s="16" t="s">
        <v>3</v>
      </c>
      <c r="C10" s="19">
        <v>20640.48</v>
      </c>
      <c r="D10" s="19">
        <v>20469.810000000001</v>
      </c>
      <c r="E10" s="19">
        <f t="shared" ref="E10:E37" si="0">D10*100/C10</f>
        <v>99.173129694658272</v>
      </c>
    </row>
    <row r="11" spans="1:10" ht="63" outlineLevel="2" x14ac:dyDescent="0.25">
      <c r="A11" s="12" t="s">
        <v>6</v>
      </c>
      <c r="B11" s="16" t="s">
        <v>5</v>
      </c>
      <c r="C11" s="19">
        <v>296.14999999999998</v>
      </c>
      <c r="D11" s="19">
        <f>C11</f>
        <v>296.14999999999998</v>
      </c>
      <c r="E11" s="19">
        <f t="shared" si="0"/>
        <v>100</v>
      </c>
    </row>
    <row r="12" spans="1:10" ht="15.75" outlineLevel="2" x14ac:dyDescent="0.25">
      <c r="A12" s="12" t="s">
        <v>8</v>
      </c>
      <c r="B12" s="16" t="s">
        <v>7</v>
      </c>
      <c r="C12" s="19">
        <v>100</v>
      </c>
      <c r="D12" s="19">
        <v>0</v>
      </c>
      <c r="E12" s="19">
        <f t="shared" si="0"/>
        <v>0</v>
      </c>
    </row>
    <row r="13" spans="1:10" ht="15.75" outlineLevel="2" x14ac:dyDescent="0.25">
      <c r="A13" s="12" t="s">
        <v>10</v>
      </c>
      <c r="B13" s="16" t="s">
        <v>9</v>
      </c>
      <c r="C13" s="19">
        <v>1617.69</v>
      </c>
      <c r="D13" s="19">
        <v>1066.94</v>
      </c>
      <c r="E13" s="19">
        <f t="shared" si="0"/>
        <v>65.954540115844196</v>
      </c>
    </row>
    <row r="14" spans="1:10" ht="15.75" outlineLevel="2" x14ac:dyDescent="0.25">
      <c r="A14" s="13" t="s">
        <v>57</v>
      </c>
      <c r="B14" s="15" t="s">
        <v>62</v>
      </c>
      <c r="C14" s="18">
        <v>346.4</v>
      </c>
      <c r="D14" s="18">
        <f>C14</f>
        <v>346.4</v>
      </c>
      <c r="E14" s="18">
        <f t="shared" si="0"/>
        <v>100</v>
      </c>
    </row>
    <row r="15" spans="1:10" ht="31.5" outlineLevel="2" x14ac:dyDescent="0.25">
      <c r="A15" s="12" t="s">
        <v>58</v>
      </c>
      <c r="B15" s="16" t="s">
        <v>63</v>
      </c>
      <c r="C15" s="19">
        <v>346.4</v>
      </c>
      <c r="D15" s="19">
        <f>C15</f>
        <v>346.4</v>
      </c>
      <c r="E15" s="19">
        <f t="shared" si="0"/>
        <v>100</v>
      </c>
    </row>
    <row r="16" spans="1:10" ht="47.25" outlineLevel="2" x14ac:dyDescent="0.25">
      <c r="A16" s="13" t="s">
        <v>12</v>
      </c>
      <c r="B16" s="15" t="s">
        <v>11</v>
      </c>
      <c r="C16" s="18">
        <v>180</v>
      </c>
      <c r="D16" s="18">
        <f>D17+D18</f>
        <v>157.68</v>
      </c>
      <c r="E16" s="18">
        <f t="shared" si="0"/>
        <v>87.6</v>
      </c>
    </row>
    <row r="17" spans="1:5" ht="15.75" x14ac:dyDescent="0.25">
      <c r="A17" s="12" t="s">
        <v>59</v>
      </c>
      <c r="B17" s="16" t="s">
        <v>64</v>
      </c>
      <c r="C17" s="19">
        <v>20</v>
      </c>
      <c r="D17" s="19">
        <v>8.8000000000000007</v>
      </c>
      <c r="E17" s="19">
        <f t="shared" si="0"/>
        <v>44.000000000000007</v>
      </c>
    </row>
    <row r="18" spans="1:5" ht="47.25" outlineLevel="1" x14ac:dyDescent="0.25">
      <c r="A18" s="12" t="s">
        <v>14</v>
      </c>
      <c r="B18" s="16" t="s">
        <v>13</v>
      </c>
      <c r="C18" s="19">
        <v>160</v>
      </c>
      <c r="D18" s="19">
        <v>148.88</v>
      </c>
      <c r="E18" s="19">
        <f t="shared" si="0"/>
        <v>93.05</v>
      </c>
    </row>
    <row r="19" spans="1:5" ht="59.25" customHeight="1" outlineLevel="2" x14ac:dyDescent="0.25">
      <c r="A19" s="13" t="s">
        <v>16</v>
      </c>
      <c r="B19" s="15" t="s">
        <v>15</v>
      </c>
      <c r="C19" s="18">
        <f>SUM(C20:C22)</f>
        <v>18371.239999999998</v>
      </c>
      <c r="D19" s="18">
        <f>SUM(D20:D22)</f>
        <v>16329</v>
      </c>
      <c r="E19" s="18">
        <f t="shared" si="0"/>
        <v>88.883493982986465</v>
      </c>
    </row>
    <row r="20" spans="1:5" ht="15.75" outlineLevel="2" x14ac:dyDescent="0.25">
      <c r="A20" s="12" t="s">
        <v>18</v>
      </c>
      <c r="B20" s="16" t="s">
        <v>17</v>
      </c>
      <c r="C20" s="19">
        <v>20</v>
      </c>
      <c r="D20" s="19">
        <v>20</v>
      </c>
      <c r="E20" s="19">
        <f t="shared" si="0"/>
        <v>100</v>
      </c>
    </row>
    <row r="21" spans="1:5" ht="15.75" x14ac:dyDescent="0.25">
      <c r="A21" s="12" t="s">
        <v>20</v>
      </c>
      <c r="B21" s="16" t="s">
        <v>19</v>
      </c>
      <c r="C21" s="19">
        <v>17405.599999999999</v>
      </c>
      <c r="D21" s="19">
        <v>15766.24</v>
      </c>
      <c r="E21" s="19">
        <f>D21*100/C21</f>
        <v>90.581422071057602</v>
      </c>
    </row>
    <row r="22" spans="1:5" ht="31.5" outlineLevel="2" x14ac:dyDescent="0.25">
      <c r="A22" s="12" t="s">
        <v>22</v>
      </c>
      <c r="B22" s="16" t="s">
        <v>21</v>
      </c>
      <c r="C22" s="19">
        <v>945.64</v>
      </c>
      <c r="D22" s="19">
        <v>542.76</v>
      </c>
      <c r="E22" s="19">
        <f t="shared" si="0"/>
        <v>57.396049236495919</v>
      </c>
    </row>
    <row r="23" spans="1:5" ht="31.5" outlineLevel="2" x14ac:dyDescent="0.25">
      <c r="A23" s="13" t="s">
        <v>24</v>
      </c>
      <c r="B23" s="15" t="s">
        <v>23</v>
      </c>
      <c r="C23" s="18">
        <f>SUM(C24:C27)</f>
        <v>99606.79</v>
      </c>
      <c r="D23" s="18">
        <f>SUM(D24:D27)</f>
        <v>86797.01</v>
      </c>
      <c r="E23" s="18">
        <f t="shared" si="0"/>
        <v>87.139651824940856</v>
      </c>
    </row>
    <row r="24" spans="1:5" ht="15.75" outlineLevel="2" x14ac:dyDescent="0.25">
      <c r="A24" s="12" t="s">
        <v>26</v>
      </c>
      <c r="B24" s="16" t="s">
        <v>25</v>
      </c>
      <c r="C24" s="19">
        <v>5477.19</v>
      </c>
      <c r="D24" s="19">
        <v>5074.3999999999996</v>
      </c>
      <c r="E24" s="19">
        <f t="shared" si="0"/>
        <v>92.646046604189365</v>
      </c>
    </row>
    <row r="25" spans="1:5" ht="15.75" outlineLevel="2" x14ac:dyDescent="0.25">
      <c r="A25" s="12" t="s">
        <v>28</v>
      </c>
      <c r="B25" s="16" t="s">
        <v>27</v>
      </c>
      <c r="C25" s="19">
        <v>5468.46</v>
      </c>
      <c r="D25" s="19">
        <v>5331.68</v>
      </c>
      <c r="E25" s="19">
        <f t="shared" si="0"/>
        <v>97.498747362145835</v>
      </c>
    </row>
    <row r="26" spans="1:5" ht="15.75" x14ac:dyDescent="0.25">
      <c r="A26" s="12" t="s">
        <v>60</v>
      </c>
      <c r="B26" s="16" t="s">
        <v>65</v>
      </c>
      <c r="C26" s="19">
        <v>62872.28</v>
      </c>
      <c r="D26" s="19">
        <v>60369.98</v>
      </c>
      <c r="E26" s="19">
        <f t="shared" si="0"/>
        <v>96.020026631768403</v>
      </c>
    </row>
    <row r="27" spans="1:5" ht="31.5" outlineLevel="2" x14ac:dyDescent="0.25">
      <c r="A27" s="12" t="s">
        <v>61</v>
      </c>
      <c r="B27" s="16" t="s">
        <v>66</v>
      </c>
      <c r="C27" s="19">
        <v>25788.86</v>
      </c>
      <c r="D27" s="19">
        <v>16020.95</v>
      </c>
      <c r="E27" s="19">
        <f t="shared" si="0"/>
        <v>62.12352930684024</v>
      </c>
    </row>
    <row r="28" spans="1:5" ht="15.75" outlineLevel="2" x14ac:dyDescent="0.25">
      <c r="A28" s="13" t="s">
        <v>30</v>
      </c>
      <c r="B28" s="15" t="s">
        <v>29</v>
      </c>
      <c r="C28" s="18">
        <v>781.62</v>
      </c>
      <c r="D28" s="18">
        <f>D29+D30</f>
        <v>770.74</v>
      </c>
      <c r="E28" s="18">
        <f t="shared" si="0"/>
        <v>98.608019242086954</v>
      </c>
    </row>
    <row r="29" spans="1:5" ht="47.25" x14ac:dyDescent="0.25">
      <c r="A29" s="12" t="s">
        <v>32</v>
      </c>
      <c r="B29" s="16" t="s">
        <v>31</v>
      </c>
      <c r="C29" s="19">
        <v>43.95</v>
      </c>
      <c r="D29" s="19">
        <v>33.07</v>
      </c>
      <c r="E29" s="19">
        <f t="shared" si="0"/>
        <v>75.244596131968137</v>
      </c>
    </row>
    <row r="30" spans="1:5" ht="15.75" outlineLevel="2" x14ac:dyDescent="0.25">
      <c r="A30" s="12" t="s">
        <v>34</v>
      </c>
      <c r="B30" s="16" t="s">
        <v>33</v>
      </c>
      <c r="C30" s="19">
        <v>737.67</v>
      </c>
      <c r="D30" s="19">
        <v>737.67</v>
      </c>
      <c r="E30" s="19">
        <f t="shared" si="0"/>
        <v>100</v>
      </c>
    </row>
    <row r="31" spans="1:5" ht="15.75" x14ac:dyDescent="0.25">
      <c r="A31" s="13" t="s">
        <v>36</v>
      </c>
      <c r="B31" s="15" t="s">
        <v>35</v>
      </c>
      <c r="C31" s="18">
        <v>92029</v>
      </c>
      <c r="D31" s="18">
        <f>D32</f>
        <v>78325.8</v>
      </c>
      <c r="E31" s="18">
        <f t="shared" si="0"/>
        <v>85.109911006313226</v>
      </c>
    </row>
    <row r="32" spans="1:5" ht="15.75" outlineLevel="2" x14ac:dyDescent="0.25">
      <c r="A32" s="12" t="s">
        <v>38</v>
      </c>
      <c r="B32" s="16" t="s">
        <v>37</v>
      </c>
      <c r="C32" s="19">
        <v>92029</v>
      </c>
      <c r="D32" s="19">
        <v>78325.8</v>
      </c>
      <c r="E32" s="19">
        <f>D32*100/C32</f>
        <v>85.109911006313226</v>
      </c>
    </row>
    <row r="33" spans="1:5" ht="15.75" outlineLevel="2" x14ac:dyDescent="0.25">
      <c r="A33" s="13" t="s">
        <v>40</v>
      </c>
      <c r="B33" s="15" t="s">
        <v>39</v>
      </c>
      <c r="C33" s="18">
        <v>1821</v>
      </c>
      <c r="D33" s="18">
        <f>D34</f>
        <v>1821</v>
      </c>
      <c r="E33" s="18">
        <f t="shared" si="0"/>
        <v>100</v>
      </c>
    </row>
    <row r="34" spans="1:5" ht="15.75" outlineLevel="2" x14ac:dyDescent="0.25">
      <c r="A34" s="12" t="s">
        <v>42</v>
      </c>
      <c r="B34" s="16" t="s">
        <v>41</v>
      </c>
      <c r="C34" s="19">
        <v>1821</v>
      </c>
      <c r="D34" s="19">
        <v>1821</v>
      </c>
      <c r="E34" s="19">
        <f t="shared" si="0"/>
        <v>100</v>
      </c>
    </row>
    <row r="35" spans="1:5" ht="15.75" outlineLevel="2" x14ac:dyDescent="0.25">
      <c r="A35" s="13" t="s">
        <v>44</v>
      </c>
      <c r="B35" s="15" t="s">
        <v>43</v>
      </c>
      <c r="C35" s="18">
        <v>2709.62</v>
      </c>
      <c r="D35" s="18">
        <f>D36</f>
        <v>2699.85</v>
      </c>
      <c r="E35" s="18">
        <f t="shared" si="0"/>
        <v>99.639432835600573</v>
      </c>
    </row>
    <row r="36" spans="1:5" ht="15.75" outlineLevel="2" x14ac:dyDescent="0.25">
      <c r="A36" s="12" t="s">
        <v>46</v>
      </c>
      <c r="B36" s="16" t="s">
        <v>45</v>
      </c>
      <c r="C36" s="19">
        <v>2709.62</v>
      </c>
      <c r="D36" s="19">
        <v>2699.85</v>
      </c>
      <c r="E36" s="19">
        <f t="shared" si="0"/>
        <v>99.639432835600573</v>
      </c>
    </row>
    <row r="37" spans="1:5" ht="15.75" x14ac:dyDescent="0.25">
      <c r="A37" s="14" t="s">
        <v>47</v>
      </c>
      <c r="B37" s="17"/>
      <c r="C37" s="18">
        <v>238500</v>
      </c>
      <c r="D37" s="18">
        <f>D9+D14+D16+D23+D28+D31+D33+D35+D19</f>
        <v>209080.38</v>
      </c>
      <c r="E37" s="18">
        <f t="shared" si="0"/>
        <v>87.664729559748423</v>
      </c>
    </row>
  </sheetData>
  <mergeCells count="2">
    <mergeCell ref="A6:E7"/>
    <mergeCell ref="C4:E4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2025-03-10T06:47:22Z</cp:lastPrinted>
  <dcterms:created xsi:type="dcterms:W3CDTF">2024-03-05T07:51:16Z</dcterms:created>
  <dcterms:modified xsi:type="dcterms:W3CDTF">2025-03-14T12:51:23Z</dcterms:modified>
</cp:coreProperties>
</file>