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Кобрино 1 чтение\"/>
    </mc:Choice>
  </mc:AlternateContent>
  <bookViews>
    <workbookView xWindow="-105" yWindow="-105" windowWidth="23250" windowHeight="1257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Бюджет!$J$39</definedName>
    <definedName name="SIGN" localSheetId="0">Бюджет!#REF!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9" i="1" l="1"/>
  <c r="C9" i="1"/>
  <c r="E30" i="1"/>
  <c r="D29" i="1"/>
  <c r="C29" i="1"/>
  <c r="E32" i="1"/>
  <c r="D31" i="1"/>
  <c r="C31" i="1"/>
  <c r="D27" i="1"/>
  <c r="C27" i="1"/>
  <c r="E28" i="1"/>
  <c r="E26" i="1"/>
  <c r="D25" i="1"/>
  <c r="C25" i="1"/>
  <c r="D21" i="1"/>
  <c r="C21" i="1"/>
  <c r="E23" i="1"/>
  <c r="E24" i="1"/>
  <c r="E22" i="1"/>
  <c r="D18" i="1"/>
  <c r="C18" i="1"/>
  <c r="E20" i="1"/>
  <c r="E19" i="1"/>
  <c r="E17" i="1"/>
  <c r="D16" i="1"/>
  <c r="C16" i="1"/>
  <c r="D14" i="1"/>
  <c r="C14" i="1"/>
  <c r="E15" i="1"/>
  <c r="E13" i="1"/>
  <c r="E11" i="1"/>
  <c r="E10" i="1"/>
  <c r="E9" i="1" s="1"/>
  <c r="E31" i="1" l="1"/>
  <c r="E27" i="1"/>
  <c r="E29" i="1"/>
  <c r="E18" i="1"/>
  <c r="E21" i="1"/>
  <c r="C33" i="1"/>
  <c r="E25" i="1"/>
  <c r="D33" i="1"/>
  <c r="E16" i="1"/>
  <c r="E33" i="1" l="1"/>
</calcChain>
</file>

<file path=xl/sharedStrings.xml><?xml version="1.0" encoding="utf-8"?>
<sst xmlns="http://schemas.openxmlformats.org/spreadsheetml/2006/main" count="59" uniqueCount="59">
  <si>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</si>
  <si>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</si>
  <si>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</si>
  <si>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</si>
  <si>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</si>
  <si>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</si>
  <si>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</si>
  <si>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</si>
  <si>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</si>
  <si>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</si>
  <si>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</si>
  <si>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</si>
  <si>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</si>
  <si>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</si>
  <si>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</si>
  <si>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</si>
  <si>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</si>
  <si>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</si>
  <si>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</si>
  <si>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</si>
  <si>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</si>
  <si>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</si>
  <si>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</si>
  <si>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</si>
  <si>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</si>
  <si>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</si>
  <si>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</si>
  <si>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</si>
  <si>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</si>
  <si>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</si>
  <si>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</si>
  <si>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</si>
  <si>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</si>
  <si>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</si>
  <si>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</si>
  <si>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</si>
  <si>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</si>
  <si>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</si>
  <si>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</si>
  <si>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</si>
  <si>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</si>
  <si>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</si>
  <si>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</si>
  <si>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Итого</t>
  </si>
  <si>
    <t>Код раздела, подраздела</t>
  </si>
  <si>
    <t>к решению совета депутатов</t>
  </si>
  <si>
    <t>% исполнения</t>
  </si>
  <si>
    <t xml:space="preserve">от                              2025  № 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</si>
  <si>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</si>
  <si>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</si>
  <si>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</si>
  <si>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</si>
  <si>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0200</t>
  </si>
  <si>
    <t>НАЦИОНАЛЬНАЯ ОБОРОНА</t>
  </si>
  <si>
    <t>Осуществление полномочий по первичному воинскому учету</t>
  </si>
  <si>
    <t>0203</t>
  </si>
  <si>
    <t>Расходы бюджета Кобринского сельского поселения 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2024 год</t>
  </si>
  <si>
    <t>Благоустройство</t>
  </si>
  <si>
    <t>0503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</si>
</sst>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0.0"/>
    <numFmt numFmtId="166" formatCode="#,##0.0"/>
  </numFmts>
  <fonts count="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Alignme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6" fontId="1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/>
    </xf>
    <xf numFmtId="49" fontId="2" fillId="0" borderId="1" xfId="0" applyNumberFormat="1" applyFont="1" applyFill="1" applyBorder="1" applyAlignment="1" applyProtection="1">
      <alignment horizontal="center"/>
    </xf>
    <xf numFmtId="166" fontId="2" fillId="0" borderId="1" xfId="0" applyNumberFormat="1" applyFont="1" applyFill="1" applyBorder="1" applyAlignment="1" applyProtection="1">
      <alignment horizontal="center"/>
    </xf>
    <xf numFmtId="0" fontId="5" fillId="0" borderId="1" xfId="1" applyFont="1" applyBorder="1" applyAlignment="1">
      <alignment horizontal="left" wrapText="1"/>
    </xf>
    <xf numFmtId="0" fontId="1" fillId="0" borderId="1" xfId="1" applyFont="1" applyBorder="1" applyAlignment="1">
      <alignment wrapText="1"/>
    </xf>
    <xf numFmtId="165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 3  Расходы 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3"/>
  <sheetViews>
    <sheetView showGridLines="0" tabSelected="1" topLeftCell="A13" workbookViewId="0">
      <selection activeCell="I10" sqref="I10"/>
    </sheetView>
  </sheetViews>
  <sheetFormatPr defaultColWidth="9.140625" defaultRowHeight="12.75" customHeight="1" outlineLevelRow="2" x14ac:dyDescent="0.25"/>
  <cols>
    <col min="1" max="1" width="42.28515625" style="3" customWidth="1"/>
    <col min="2" max="2" width="13.5703125" style="3" customWidth="1"/>
    <col min="3" max="3" width="15.5703125" style="3" customWidth="1"/>
    <col min="4" max="4" width="17.140625" style="3" customWidth="1"/>
    <col min="5" max="5" width="14.28515625" style="3" customWidth="1"/>
    <col min="6" max="6" width="9.140625" style="3" customWidth="1"/>
    <col min="7" max="7" width="13.140625" style="3" customWidth="1"/>
    <col min="8" max="10" width="9.140625" style="3" customWidth="1"/>
    <col min="11" max="16384" width="9.140625" style="3"/>
  </cols>
  <sheetData>
    <row r="1" spans="1:10" ht="15.75" x14ac:dyDescent="0.25">
      <c r="B1" s="1"/>
      <c r="D1" s="1"/>
      <c r="E1" s="2" t="s">
        <v>51</v>
      </c>
      <c r="F1" s="1"/>
      <c r="G1" s="1"/>
      <c r="H1" s="1"/>
      <c r="I1" s="1"/>
      <c r="J1" s="1"/>
    </row>
    <row r="2" spans="1:10" ht="15.75" x14ac:dyDescent="0.25">
      <c r="A2" s="1"/>
      <c r="B2" s="1"/>
      <c r="D2" s="1"/>
      <c r="E2" s="2" t="s">
        <v>45</v>
      </c>
      <c r="F2" s="1"/>
      <c r="G2" s="1"/>
      <c r="H2" s="1"/>
      <c r="I2" s="1"/>
      <c r="J2" s="1"/>
    </row>
    <row r="3" spans="1:10" ht="15.75" x14ac:dyDescent="0.25">
      <c r="A3" s="4"/>
      <c r="D3" s="1"/>
      <c r="E3" s="2" t="s">
        <v>50</v>
      </c>
      <c r="F3" s="4"/>
      <c r="G3" s="4"/>
      <c r="H3" s="4"/>
      <c r="I3" s="4"/>
      <c r="J3" s="4"/>
    </row>
    <row r="4" spans="1:10" ht="12" customHeight="1" x14ac:dyDescent="0.25">
      <c r="A4" s="4"/>
      <c r="B4" s="5"/>
      <c r="C4" s="25" t="s">
        <v>47</v>
      </c>
      <c r="D4" s="25"/>
      <c r="E4" s="25"/>
      <c r="F4" s="4"/>
      <c r="G4" s="6"/>
      <c r="H4" s="6"/>
      <c r="I4" s="4"/>
      <c r="J4" s="4"/>
    </row>
    <row r="5" spans="1:10" ht="12" customHeight="1" x14ac:dyDescent="0.25">
      <c r="B5" s="7"/>
      <c r="C5" s="7"/>
      <c r="D5" s="7"/>
      <c r="E5" s="7"/>
      <c r="F5" s="7"/>
      <c r="G5" s="7"/>
      <c r="H5" s="7"/>
      <c r="I5" s="8"/>
      <c r="J5" s="8"/>
    </row>
    <row r="6" spans="1:10" ht="15" customHeight="1" x14ac:dyDescent="0.25">
      <c r="A6" s="26" t="s">
        <v>56</v>
      </c>
      <c r="B6" s="26"/>
      <c r="C6" s="26"/>
      <c r="D6" s="26"/>
      <c r="E6" s="26"/>
      <c r="F6" s="9"/>
      <c r="G6" s="9"/>
    </row>
    <row r="7" spans="1:10" ht="34.5" customHeight="1" x14ac:dyDescent="0.25">
      <c r="A7" s="27"/>
      <c r="B7" s="27"/>
      <c r="C7" s="27"/>
      <c r="D7" s="27"/>
      <c r="E7" s="27"/>
      <c r="G7" s="9"/>
    </row>
    <row r="8" spans="1:10" ht="64.5" customHeight="1" x14ac:dyDescent="0.25">
      <c r="A8" s="10" t="s">
        <v>0</v>
      </c>
      <c r="B8" s="10" t="s">
        <v>44</v>
      </c>
      <c r="C8" s="10" t="s">
        <v>48</v>
      </c>
      <c r="D8" s="10" t="s">
        <v>49</v>
      </c>
      <c r="E8" s="11" t="s">
        <v>46</v>
      </c>
    </row>
    <row r="9" spans="1:10" ht="36" customHeight="1" x14ac:dyDescent="0.25">
      <c r="A9" s="12" t="s">
        <v>2</v>
      </c>
      <c r="B9" s="13" t="s">
        <v>1</v>
      </c>
      <c r="C9" s="14">
        <f>C10+C11+C13+C12</f>
        <v>19806.500000000004</v>
      </c>
      <c r="D9" s="14">
        <f>D10+D11+D13+D12</f>
        <v>19011.300000000003</v>
      </c>
      <c r="E9" s="14">
        <f t="shared" ref="E9" si="0">E10</f>
        <v>96.624551943233953</v>
      </c>
    </row>
    <row r="10" spans="1:10" ht="94.5" customHeight="1" outlineLevel="2" x14ac:dyDescent="0.25">
      <c r="A10" s="16" t="s">
        <v>4</v>
      </c>
      <c r="B10" s="17" t="s">
        <v>3</v>
      </c>
      <c r="C10" s="18">
        <v>19138.2</v>
      </c>
      <c r="D10" s="18">
        <v>18492.2</v>
      </c>
      <c r="E10" s="15">
        <f>D10/C10*100</f>
        <v>96.624551943233953</v>
      </c>
    </row>
    <row r="11" spans="1:10" ht="66.75" customHeight="1" outlineLevel="2" x14ac:dyDescent="0.25">
      <c r="A11" s="16" t="s">
        <v>6</v>
      </c>
      <c r="B11" s="17" t="s">
        <v>5</v>
      </c>
      <c r="C11" s="18">
        <v>320.39999999999998</v>
      </c>
      <c r="D11" s="18">
        <v>320.39999999999998</v>
      </c>
      <c r="E11" s="15">
        <f>D11/C11*100</f>
        <v>100</v>
      </c>
    </row>
    <row r="12" spans="1:10" ht="15.75" outlineLevel="2" x14ac:dyDescent="0.25">
      <c r="A12" s="16" t="s">
        <v>8</v>
      </c>
      <c r="B12" s="17" t="s">
        <v>7</v>
      </c>
      <c r="C12" s="18">
        <v>100</v>
      </c>
      <c r="D12" s="18">
        <v>0</v>
      </c>
      <c r="E12" s="15"/>
    </row>
    <row r="13" spans="1:10" ht="15.75" outlineLevel="2" x14ac:dyDescent="0.25">
      <c r="A13" s="16" t="s">
        <v>10</v>
      </c>
      <c r="B13" s="17" t="s">
        <v>9</v>
      </c>
      <c r="C13" s="18">
        <v>247.9</v>
      </c>
      <c r="D13" s="18">
        <v>198.7</v>
      </c>
      <c r="E13" s="15">
        <f>D13/C13*100</f>
        <v>80.153287615974179</v>
      </c>
    </row>
    <row r="14" spans="1:10" ht="15.75" outlineLevel="2" x14ac:dyDescent="0.25">
      <c r="A14" s="22" t="s">
        <v>53</v>
      </c>
      <c r="B14" s="13" t="s">
        <v>52</v>
      </c>
      <c r="C14" s="14">
        <f>C15</f>
        <v>346.4</v>
      </c>
      <c r="D14" s="14">
        <f>D15</f>
        <v>346.4</v>
      </c>
      <c r="E14" s="24"/>
    </row>
    <row r="15" spans="1:10" ht="31.5" outlineLevel="2" x14ac:dyDescent="0.25">
      <c r="A15" s="23" t="s">
        <v>54</v>
      </c>
      <c r="B15" s="17" t="s">
        <v>55</v>
      </c>
      <c r="C15" s="18">
        <v>346.4</v>
      </c>
      <c r="D15" s="18">
        <v>346.4</v>
      </c>
      <c r="E15" s="15">
        <f t="shared" ref="E15:E22" si="1">D15/C15*100</f>
        <v>100</v>
      </c>
    </row>
    <row r="16" spans="1:10" ht="61.5" customHeight="1" x14ac:dyDescent="0.25">
      <c r="A16" s="12" t="s">
        <v>12</v>
      </c>
      <c r="B16" s="13" t="s">
        <v>11</v>
      </c>
      <c r="C16" s="14">
        <f>C17</f>
        <v>300</v>
      </c>
      <c r="D16" s="14">
        <f>D17</f>
        <v>239.5</v>
      </c>
      <c r="E16" s="24">
        <f t="shared" si="1"/>
        <v>79.833333333333329</v>
      </c>
    </row>
    <row r="17" spans="1:5" ht="74.25" customHeight="1" outlineLevel="1" x14ac:dyDescent="0.25">
      <c r="A17" s="16" t="s">
        <v>14</v>
      </c>
      <c r="B17" s="17" t="s">
        <v>13</v>
      </c>
      <c r="C17" s="18">
        <v>300</v>
      </c>
      <c r="D17" s="18">
        <v>239.5</v>
      </c>
      <c r="E17" s="15">
        <f t="shared" si="1"/>
        <v>79.833333333333329</v>
      </c>
    </row>
    <row r="18" spans="1:5" ht="15.75" x14ac:dyDescent="0.25">
      <c r="A18" s="12" t="s">
        <v>16</v>
      </c>
      <c r="B18" s="13" t="s">
        <v>15</v>
      </c>
      <c r="C18" s="14">
        <f>C19+C20</f>
        <v>47552.800000000003</v>
      </c>
      <c r="D18" s="14">
        <f>D19+D20</f>
        <v>47392.799999999996</v>
      </c>
      <c r="E18" s="24">
        <f t="shared" si="1"/>
        <v>99.663531905587035</v>
      </c>
    </row>
    <row r="19" spans="1:5" ht="15.75" outlineLevel="2" x14ac:dyDescent="0.25">
      <c r="A19" s="16" t="s">
        <v>18</v>
      </c>
      <c r="B19" s="17" t="s">
        <v>17</v>
      </c>
      <c r="C19" s="18">
        <v>45952.800000000003</v>
      </c>
      <c r="D19" s="18">
        <v>45793.1</v>
      </c>
      <c r="E19" s="15">
        <f t="shared" si="1"/>
        <v>99.652469490433646</v>
      </c>
    </row>
    <row r="20" spans="1:5" ht="31.5" outlineLevel="2" x14ac:dyDescent="0.25">
      <c r="A20" s="16" t="s">
        <v>20</v>
      </c>
      <c r="B20" s="17" t="s">
        <v>19</v>
      </c>
      <c r="C20" s="18">
        <v>1600</v>
      </c>
      <c r="D20" s="18">
        <v>1599.7</v>
      </c>
      <c r="E20" s="15">
        <f t="shared" si="1"/>
        <v>99.981250000000003</v>
      </c>
    </row>
    <row r="21" spans="1:5" ht="38.25" customHeight="1" x14ac:dyDescent="0.25">
      <c r="A21" s="12" t="s">
        <v>22</v>
      </c>
      <c r="B21" s="13" t="s">
        <v>21</v>
      </c>
      <c r="C21" s="14">
        <f>C22+C23+C24</f>
        <v>44423.5</v>
      </c>
      <c r="D21" s="14">
        <f>D22+D23+D24</f>
        <v>43039.199999999997</v>
      </c>
      <c r="E21" s="24">
        <f t="shared" si="1"/>
        <v>96.883856517383819</v>
      </c>
    </row>
    <row r="22" spans="1:5" ht="15.75" outlineLevel="2" x14ac:dyDescent="0.25">
      <c r="A22" s="16" t="s">
        <v>24</v>
      </c>
      <c r="B22" s="17" t="s">
        <v>23</v>
      </c>
      <c r="C22" s="18">
        <v>1158.5</v>
      </c>
      <c r="D22" s="18">
        <v>1010.9</v>
      </c>
      <c r="E22" s="15">
        <f t="shared" si="1"/>
        <v>87.259387138541214</v>
      </c>
    </row>
    <row r="23" spans="1:5" ht="15.75" outlineLevel="2" x14ac:dyDescent="0.25">
      <c r="A23" s="16" t="s">
        <v>26</v>
      </c>
      <c r="B23" s="17" t="s">
        <v>25</v>
      </c>
      <c r="C23" s="18">
        <v>3347.4</v>
      </c>
      <c r="D23" s="18">
        <v>2979.3</v>
      </c>
      <c r="E23" s="15">
        <f t="shared" ref="E23:E24" si="2">D23/C23*100</f>
        <v>89.003405628248785</v>
      </c>
    </row>
    <row r="24" spans="1:5" ht="15.75" outlineLevel="2" x14ac:dyDescent="0.25">
      <c r="A24" s="23" t="s">
        <v>57</v>
      </c>
      <c r="B24" s="17" t="s">
        <v>58</v>
      </c>
      <c r="C24" s="18">
        <v>39917.599999999999</v>
      </c>
      <c r="D24" s="18">
        <v>39049</v>
      </c>
      <c r="E24" s="15">
        <f t="shared" si="2"/>
        <v>97.824017476000563</v>
      </c>
    </row>
    <row r="25" spans="1:5" ht="15.75" x14ac:dyDescent="0.25">
      <c r="A25" s="12" t="s">
        <v>28</v>
      </c>
      <c r="B25" s="13" t="s">
        <v>27</v>
      </c>
      <c r="C25" s="14">
        <f>C26</f>
        <v>625.6</v>
      </c>
      <c r="D25" s="14">
        <f>D26</f>
        <v>625.6</v>
      </c>
      <c r="E25" s="24">
        <f t="shared" ref="E25" si="3">D25/C25*100</f>
        <v>100</v>
      </c>
    </row>
    <row r="26" spans="1:5" ht="15.75" outlineLevel="2" x14ac:dyDescent="0.25">
      <c r="A26" s="16" t="s">
        <v>30</v>
      </c>
      <c r="B26" s="17" t="s">
        <v>29</v>
      </c>
      <c r="C26" s="18">
        <v>625.6</v>
      </c>
      <c r="D26" s="18">
        <v>625.6</v>
      </c>
      <c r="E26" s="15">
        <f t="shared" ref="E26:E27" si="4">D26/C26*100</f>
        <v>100</v>
      </c>
    </row>
    <row r="27" spans="1:5" ht="15.75" x14ac:dyDescent="0.25">
      <c r="A27" s="12" t="s">
        <v>32</v>
      </c>
      <c r="B27" s="13" t="s">
        <v>31</v>
      </c>
      <c r="C27" s="14">
        <f>C28</f>
        <v>19907.2</v>
      </c>
      <c r="D27" s="14">
        <f>D28</f>
        <v>19633.7</v>
      </c>
      <c r="E27" s="24">
        <f t="shared" si="4"/>
        <v>98.626125221025561</v>
      </c>
    </row>
    <row r="28" spans="1:5" ht="15.75" outlineLevel="2" x14ac:dyDescent="0.25">
      <c r="A28" s="16" t="s">
        <v>34</v>
      </c>
      <c r="B28" s="17" t="s">
        <v>33</v>
      </c>
      <c r="C28" s="18">
        <v>19907.2</v>
      </c>
      <c r="D28" s="18">
        <v>19633.7</v>
      </c>
      <c r="E28" s="15">
        <f t="shared" ref="E28:E30" si="5">D28/C28*100</f>
        <v>98.626125221025561</v>
      </c>
    </row>
    <row r="29" spans="1:5" ht="15.75" x14ac:dyDescent="0.25">
      <c r="A29" s="12" t="s">
        <v>36</v>
      </c>
      <c r="B29" s="13" t="s">
        <v>35</v>
      </c>
      <c r="C29" s="14">
        <f>C30</f>
        <v>1706.9</v>
      </c>
      <c r="D29" s="14">
        <f>D30</f>
        <v>1706.9</v>
      </c>
      <c r="E29" s="24">
        <f t="shared" si="5"/>
        <v>100</v>
      </c>
    </row>
    <row r="30" spans="1:5" ht="15.75" outlineLevel="2" x14ac:dyDescent="0.25">
      <c r="A30" s="16" t="s">
        <v>38</v>
      </c>
      <c r="B30" s="17" t="s">
        <v>37</v>
      </c>
      <c r="C30" s="18">
        <v>1706.9</v>
      </c>
      <c r="D30" s="18">
        <v>1706.9</v>
      </c>
      <c r="E30" s="15">
        <f t="shared" si="5"/>
        <v>100</v>
      </c>
    </row>
    <row r="31" spans="1:5" ht="17.25" customHeight="1" x14ac:dyDescent="0.25">
      <c r="A31" s="12" t="s">
        <v>40</v>
      </c>
      <c r="B31" s="13" t="s">
        <v>39</v>
      </c>
      <c r="C31" s="14">
        <f>C32</f>
        <v>250</v>
      </c>
      <c r="D31" s="14">
        <f>D32</f>
        <v>150.1</v>
      </c>
      <c r="E31" s="24">
        <f t="shared" ref="E31" si="6">D31/C31*100</f>
        <v>60.039999999999992</v>
      </c>
    </row>
    <row r="32" spans="1:5" ht="15.75" outlineLevel="2" x14ac:dyDescent="0.25">
      <c r="A32" s="16" t="s">
        <v>42</v>
      </c>
      <c r="B32" s="17" t="s">
        <v>41</v>
      </c>
      <c r="C32" s="18">
        <v>250</v>
      </c>
      <c r="D32" s="18">
        <v>150.1</v>
      </c>
      <c r="E32" s="15">
        <f t="shared" ref="E32" si="7">D32/C32*100</f>
        <v>60.039999999999992</v>
      </c>
    </row>
    <row r="33" spans="1:5" ht="15.75" x14ac:dyDescent="0.25">
      <c r="A33" s="19" t="s">
        <v>43</v>
      </c>
      <c r="B33" s="20"/>
      <c r="C33" s="21">
        <f>C9+C14+C16+C18+C21+C25+C27+C29+C31</f>
        <v>134918.90000000002</v>
      </c>
      <c r="D33" s="21">
        <f>D9+D14+D16+D18+D21+D25+D27+D29+D31</f>
        <v>132145.5</v>
      </c>
      <c r="E33" s="24">
        <f t="shared" ref="E33" si="8">D33/C33*100</f>
        <v>97.944394743805347</v>
      </c>
    </row>
  </sheetData>
  <mergeCells count="2">
    <mergeCell ref="A6:E7"/>
    <mergeCell ref="C4:E4"/>
  </mergeCells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2024-03-18T13:19:14Z</cp:lastPrinted>
  <dcterms:created xsi:type="dcterms:W3CDTF">2024-03-05T07:51:16Z</dcterms:created>
  <dcterms:modified xsi:type="dcterms:W3CDTF">2025-03-14T12:29:10Z</dcterms:modified>
</cp:coreProperties>
</file>